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codeName="ThisWorkbook" defaultThemeVersion="124226"/>
  <mc:AlternateContent xmlns:mc="http://schemas.openxmlformats.org/markup-compatibility/2006">
    <mc:Choice Requires="x15">
      <x15ac:absPath xmlns:x15ac="http://schemas.microsoft.com/office/spreadsheetml/2010/11/ac" url="\\10.10.89.4\data\02.秘書室\★余雯倩\【主計室例行公告】\公務統計報表\海端鄉預告統計資料發布時間表\"/>
    </mc:Choice>
  </mc:AlternateContent>
  <xr:revisionPtr revIDLastSave="0" documentId="13_ncr:1_{BD344A72-9DEA-4473-A04C-4B45F00DDEA2}" xr6:coauthVersionLast="47" xr6:coauthVersionMax="47" xr10:uidLastSave="{00000000-0000-0000-0000-000000000000}"/>
  <bookViews>
    <workbookView xWindow="-108" yWindow="-108" windowWidth="23256" windowHeight="12456" tabRatio="849" xr2:uid="{00000000-000D-0000-FFFF-FFFF00000000}"/>
  </bookViews>
  <sheets>
    <sheet name="預告統計資料發布時間表" sheetId="1" r:id="rId1"/>
    <sheet name="公庫收支" sheetId="2" r:id="rId2"/>
    <sheet name="資源回收量(114年1月起)" sheetId="127" r:id="rId3"/>
    <sheet name="一般垃圾及廚餘清理狀況(114年1月起)" sheetId="128" r:id="rId4"/>
    <sheet name="路外停車位概況(114年第1季起)" sheetId="218" r:id="rId5"/>
    <sheet name="路邊停車位概況(114年第1季起)" sheetId="219" r:id="rId6"/>
    <sheet name="路外停車位概況－身心障礙者專用停車位(114年第1季起)" sheetId="221" r:id="rId7"/>
    <sheet name="路邊停車位概況－身心障礙者專用停車位(114年第1季起)" sheetId="223" r:id="rId8"/>
    <sheet name="路外停車位概況－電動汽車充電專用停車位(114年第1季起)" sheetId="226" r:id="rId9"/>
    <sheet name="路邊停車位概況－電動汽車充電專用停車位(114年第1季起)" sheetId="225" r:id="rId10"/>
    <sheet name="孕婦及育有六歲以下兒童者停車位概況(114年第1季起)" sheetId="256" r:id="rId11"/>
    <sheet name="獨居老人服務概況(114年第1季起)" sheetId="258" r:id="rId12"/>
    <sheet name="推行社區發展工作概況" sheetId="174" r:id="rId13"/>
    <sheet name="環保人員概況(114年上半年起)" sheetId="176" r:id="rId14"/>
    <sheet name="垃圾回收清除車輛數(114年新增)" sheetId="243" r:id="rId15"/>
    <sheet name="垃圾處理場(廠)數(114年新增)" sheetId="244" r:id="rId16"/>
    <sheet name="環境保護預算概況" sheetId="214" r:id="rId17"/>
    <sheet name="環境保護決算概況" sheetId="215" r:id="rId18"/>
    <sheet name="治山防災整體治理工程" sheetId="242" r:id="rId19"/>
    <sheet name="辦理調解業務概況" sheetId="171" r:id="rId20"/>
    <sheet name="調解委員會組織概況" sheetId="172" r:id="rId21"/>
    <sheet name="辦理調解方式概況" sheetId="173" r:id="rId22"/>
    <sheet name="宗教財團法人概況" sheetId="234" r:id="rId23"/>
    <sheet name="寺廟登記概況" sheetId="233" r:id="rId24"/>
    <sheet name="教會（堂）概況" sheetId="232" r:id="rId25"/>
    <sheet name="宗教團體興辦公益慈善及社會教化事業概況" sheetId="235" r:id="rId26"/>
    <sheet name="公墓設施使用概況" sheetId="177" r:id="rId27"/>
    <sheet name="骨灰(骸)存放設施使用概況" sheetId="178" r:id="rId28"/>
    <sheet name="殯葬管理業務概況" sheetId="179" r:id="rId29"/>
    <sheet name="殯儀館設施概況" sheetId="180" r:id="rId30"/>
    <sheet name="火化場設施概況" sheetId="181" r:id="rId31"/>
    <sheet name="公共造產成果概況" sheetId="241" r:id="rId32"/>
    <sheet name="農路改善及維護工程" sheetId="227" r:id="rId33"/>
    <sheet name="農耕土地面積" sheetId="236" r:id="rId34"/>
    <sheet name="天然災害水土保持設施損失情形" sheetId="239" r:id="rId35"/>
    <sheet name="公庫-11412" sheetId="259" r:id="rId36"/>
    <sheet name="資收-11412" sheetId="260" r:id="rId37"/>
    <sheet name="垃圾-11412" sheetId="261" r:id="rId38"/>
    <sheet name="環保人員-114下" sheetId="262" r:id="rId39"/>
    <sheet name="垃圾車-114下" sheetId="263" r:id="rId40"/>
    <sheet name="垃圾場-114下" sheetId="264" r:id="rId41"/>
    <sheet name="路外-114-4" sheetId="265" r:id="rId42"/>
    <sheet name="路邊-114-4" sheetId="266" r:id="rId43"/>
    <sheet name="路外-身障-114-4" sheetId="268" r:id="rId44"/>
    <sheet name="路邊-身障-114-4" sheetId="269" r:id="rId45"/>
    <sheet name="路外-電車-114-4" sheetId="270" r:id="rId46"/>
    <sheet name="路邊-電車-114-4" sheetId="271" r:id="rId47"/>
    <sheet name="婦幼-114-4" sheetId="272" r:id="rId48"/>
    <sheet name="公庫-11501" sheetId="273" r:id="rId49"/>
    <sheet name="114調解業務概況" sheetId="274" r:id="rId50"/>
    <sheet name="114調解委員會組織概況" sheetId="275" r:id="rId51"/>
    <sheet name="114辦理調解方式概況" sheetId="276" r:id="rId52"/>
    <sheet name="垃圾-11501" sheetId="277" r:id="rId53"/>
    <sheet name="資收-11501" sheetId="282" r:id="rId54"/>
    <sheet name="天然災害" sheetId="278" r:id="rId55"/>
    <sheet name="農路改善" sheetId="279" r:id="rId56"/>
    <sheet name="治山防災" sheetId="280" r:id="rId57"/>
    <sheet name="治山防災-續" sheetId="281" r:id="rId58"/>
  </sheets>
  <definedNames>
    <definedName name="\d">#REF!</definedName>
    <definedName name="\l">#REF!</definedName>
    <definedName name="\m">#REF!</definedName>
    <definedName name="_102年5月" localSheetId="34">預告統計資料發布時間表!#REF!</definedName>
    <definedName name="_102年5月" localSheetId="10">預告統計資料發布時間表!#REF!</definedName>
    <definedName name="_102年5月" localSheetId="23">#REF!</definedName>
    <definedName name="_102年5月" localSheetId="14">預告統計資料發布時間表!#REF!</definedName>
    <definedName name="_102年5月" localSheetId="15">預告統計資料發布時間表!#REF!</definedName>
    <definedName name="_102年5月" localSheetId="22">#REF!</definedName>
    <definedName name="_102年5月" localSheetId="25">#REF!</definedName>
    <definedName name="_102年5月" localSheetId="24">#REF!</definedName>
    <definedName name="_102年5月" localSheetId="4">預告統計資料發布時間表!#REF!</definedName>
    <definedName name="_102年5月" localSheetId="6">預告統計資料發布時間表!#REF!</definedName>
    <definedName name="_102年5月" localSheetId="8">預告統計資料發布時間表!#REF!</definedName>
    <definedName name="_102年5月" localSheetId="5">預告統計資料發布時間表!#REF!</definedName>
    <definedName name="_102年5月" localSheetId="7">預告統計資料發布時間表!#REF!</definedName>
    <definedName name="_102年5月" localSheetId="9">預告統計資料發布時間表!#REF!</definedName>
    <definedName name="_102年5月" localSheetId="33">預告統計資料發布時間表!#REF!</definedName>
    <definedName name="_102年5月" localSheetId="32">預告統計資料發布時間表!#REF!</definedName>
    <definedName name="_102年5月" localSheetId="20">#REF!</definedName>
    <definedName name="_102年5月" localSheetId="11">預告統計資料發布時間表!#REF!</definedName>
    <definedName name="_102年5月" localSheetId="19">#REF!</definedName>
    <definedName name="_102年5月" localSheetId="17">預告統計資料發布時間表!#REF!</definedName>
    <definedName name="_102年5月" localSheetId="16">預告統計資料發布時間表!#REF!</definedName>
    <definedName name="_102年5月">預告統計資料發布時間表!#REF!</definedName>
    <definedName name="_PRN1">#REF!</definedName>
    <definedName name="_PRN2">#REF!</definedName>
    <definedName name="L">#REF!</definedName>
    <definedName name="LL">#REF!</definedName>
    <definedName name="M">#REF!</definedName>
    <definedName name="OLE_LINK1" localSheetId="26">公墓設施使用概況!$A$28</definedName>
    <definedName name="pp" localSheetId="47">'婦幼-114-4'!$A$3:$D$16</definedName>
    <definedName name="pp" localSheetId="41">'路外-114-4'!$A$3:$D$16</definedName>
    <definedName name="pp" localSheetId="43">'路外-身障-114-4'!$A$3:$D$14</definedName>
    <definedName name="pp" localSheetId="45">'路外-電車-114-4'!$A$3:$D$16</definedName>
    <definedName name="pp" localSheetId="42">'路邊-114-4'!$A$3:$D$14</definedName>
    <definedName name="pp" localSheetId="44">'路邊-身障-114-4'!$A$3:$D$13</definedName>
    <definedName name="pp" localSheetId="46">'路邊-電車-114-4'!$A$3:$D$14</definedName>
    <definedName name="pp">#REF!</definedName>
    <definedName name="_xlnm.Print_Area" localSheetId="50">'114調解委員會組織概況'!$A$1:$Y$28</definedName>
    <definedName name="_xlnm.Print_Area" localSheetId="49">'114調解業務概況'!$A$1:$AL$29</definedName>
    <definedName name="_xlnm.Print_Area" localSheetId="51">'114辦理調解方式概況'!$A$1:$Q$43</definedName>
    <definedName name="_xlnm.Print_Area" localSheetId="35">'公庫-11412'!$A$1:$K$102</definedName>
    <definedName name="_xlnm.Print_Area" localSheetId="48">'公庫-11501'!$A$1:$K$102</definedName>
    <definedName name="_xlnm.Print_Area" localSheetId="1">公庫收支!$A$1:$A$36</definedName>
    <definedName name="_xlnm.Print_Area" localSheetId="54">天然災害!$A$1:$J$32</definedName>
    <definedName name="_xlnm.Print_Area" localSheetId="23">寺廟登記概況!$A$1:$A$39</definedName>
    <definedName name="_xlnm.Print_Area" localSheetId="37">'垃圾-11412'!$A$1:$G$33</definedName>
    <definedName name="_xlnm.Print_Area" localSheetId="52">'垃圾-11501'!$A$1:$G$33</definedName>
    <definedName name="_xlnm.Print_Area" localSheetId="39">'垃圾車-114下'!$A$1:$G$21</definedName>
    <definedName name="_xlnm.Print_Area" localSheetId="40">'垃圾場-114下'!$A$1:$G$18</definedName>
    <definedName name="_xlnm.Print_Area" localSheetId="22">宗教財團法人概況!$A$1:$A$30</definedName>
    <definedName name="_xlnm.Print_Area" localSheetId="25">宗教團體興辦公益慈善及社會教化事業概況!$A$1:$A$37</definedName>
    <definedName name="_xlnm.Print_Area" localSheetId="56">治山防災!$A$1:$I$25</definedName>
    <definedName name="_xlnm.Print_Area" localSheetId="57">'治山防災-續'!$A$1:$K$30</definedName>
    <definedName name="_xlnm.Print_Area" localSheetId="47">'婦幼-114-4'!$A$1:$F$16</definedName>
    <definedName name="_xlnm.Print_Area" localSheetId="24">'教會（堂）概況'!$A$1:$A$30</definedName>
    <definedName name="_xlnm.Print_Area" localSheetId="36">'資收-11412'!$A$1:$J$40</definedName>
    <definedName name="_xlnm.Print_Area" localSheetId="53">'資收-11501'!$A$1:$J$40</definedName>
    <definedName name="_xlnm.Print_Area" localSheetId="41">'路外-114-4'!$A$1:$L$16</definedName>
    <definedName name="_xlnm.Print_Area" localSheetId="43">'路外-身障-114-4'!$A$3:$H$14</definedName>
    <definedName name="_xlnm.Print_Area" localSheetId="45">'路外-電車-114-4'!$A$3:$H$16</definedName>
    <definedName name="_xlnm.Print_Area" localSheetId="42">'路邊-114-4'!$A$3:$G$14</definedName>
    <definedName name="_xlnm.Print_Area" localSheetId="44">'路邊-身障-114-4'!$A$3:$G$13</definedName>
    <definedName name="_xlnm.Print_Area" localSheetId="46">'路邊-電車-114-4'!$A$3:$F$14</definedName>
    <definedName name="_xlnm.Print_Area" localSheetId="55">農路改善!$A$1:$H$37</definedName>
    <definedName name="_xlnm.Print_Area" localSheetId="20">調解委員會組織概況!$A$1:$A$31</definedName>
    <definedName name="_xlnm.Print_Area" localSheetId="19">辦理調解業務概況!$A$1:$A$34</definedName>
    <definedName name="_xlnm.Print_Area" localSheetId="38">'環保人員-114下'!$A$1:$J$36</definedName>
    <definedName name="_xlnm.Print_Titles" localSheetId="35">'公庫-11412'!$1:$4</definedName>
    <definedName name="_xlnm.Print_Titles" localSheetId="48">'公庫-11501'!$1:$4</definedName>
    <definedName name="PRNT">#REF!</definedName>
    <definedName name="ss" localSheetId="34">預告統計資料發布時間表!#REF!</definedName>
    <definedName name="ss" localSheetId="10">預告統計資料發布時間表!#REF!</definedName>
    <definedName name="ss" localSheetId="23">預告統計資料發布時間表!#REF!</definedName>
    <definedName name="ss" localSheetId="14">預告統計資料發布時間表!#REF!</definedName>
    <definedName name="ss" localSheetId="15">預告統計資料發布時間表!#REF!</definedName>
    <definedName name="ss" localSheetId="22">預告統計資料發布時間表!#REF!</definedName>
    <definedName name="ss" localSheetId="25">預告統計資料發布時間表!#REF!</definedName>
    <definedName name="ss" localSheetId="24">預告統計資料發布時間表!#REF!</definedName>
    <definedName name="ss" localSheetId="4">預告統計資料發布時間表!#REF!</definedName>
    <definedName name="ss" localSheetId="6">預告統計資料發布時間表!#REF!</definedName>
    <definedName name="ss" localSheetId="8">預告統計資料發布時間表!#REF!</definedName>
    <definedName name="ss" localSheetId="5">預告統計資料發布時間表!#REF!</definedName>
    <definedName name="ss" localSheetId="7">預告統計資料發布時間表!#REF!</definedName>
    <definedName name="ss" localSheetId="9">預告統計資料發布時間表!#REF!</definedName>
    <definedName name="ss" localSheetId="33">預告統計資料發布時間表!#REF!</definedName>
    <definedName name="ss" localSheetId="32">預告統計資料發布時間表!#REF!</definedName>
    <definedName name="ss" localSheetId="11">預告統計資料發布時間表!#REF!</definedName>
    <definedName name="ss" localSheetId="17">預告統計資料發布時間表!#REF!</definedName>
    <definedName name="ss">預告統計資料發布時間表!#REF!</definedName>
    <definedName name="TOT">#REF!</definedName>
    <definedName name="TOTMAN">#REF!</definedName>
    <definedName name="天然災害" localSheetId="54">天然災害!$A$1:$J$32</definedName>
    <definedName name="台" localSheetId="34">預告統計資料發布時間表!#REF!</definedName>
    <definedName name="台" localSheetId="10">預告統計資料發布時間表!#REF!</definedName>
    <definedName name="台" localSheetId="23">#REF!</definedName>
    <definedName name="台" localSheetId="14">預告統計資料發布時間表!#REF!</definedName>
    <definedName name="台" localSheetId="15">預告統計資料發布時間表!#REF!</definedName>
    <definedName name="台" localSheetId="22">#REF!</definedName>
    <definedName name="台" localSheetId="25">#REF!</definedName>
    <definedName name="台" localSheetId="24">#REF!</definedName>
    <definedName name="台" localSheetId="4">預告統計資料發布時間表!#REF!</definedName>
    <definedName name="台" localSheetId="6">預告統計資料發布時間表!#REF!</definedName>
    <definedName name="台" localSheetId="8">預告統計資料發布時間表!#REF!</definedName>
    <definedName name="台" localSheetId="5">預告統計資料發布時間表!#REF!</definedName>
    <definedName name="台" localSheetId="7">預告統計資料發布時間表!#REF!</definedName>
    <definedName name="台" localSheetId="9">預告統計資料發布時間表!#REF!</definedName>
    <definedName name="台" localSheetId="33">預告統計資料發布時間表!#REF!</definedName>
    <definedName name="台" localSheetId="32">預告統計資料發布時間表!#REF!</definedName>
    <definedName name="台" localSheetId="20">#REF!</definedName>
    <definedName name="台" localSheetId="11">預告統計資料發布時間表!#REF!</definedName>
    <definedName name="台" localSheetId="19">#REF!</definedName>
    <definedName name="台" localSheetId="17">預告統計資料發布時間表!#REF!</definedName>
    <definedName name="台" localSheetId="16">預告統計資料發布時間表!#REF!</definedName>
    <definedName name="台">預告統計資料發布時間表!#REF!</definedName>
    <definedName name="台東縣" localSheetId="34">公庫收支!#REF!</definedName>
    <definedName name="台東縣" localSheetId="10">公庫收支!#REF!</definedName>
    <definedName name="台東縣" localSheetId="23">寺廟登記概況!#REF!</definedName>
    <definedName name="台東縣" localSheetId="14">公庫收支!#REF!</definedName>
    <definedName name="台東縣" localSheetId="15">公庫收支!#REF!</definedName>
    <definedName name="台東縣" localSheetId="22">宗教財團法人概況!#REF!</definedName>
    <definedName name="台東縣" localSheetId="25">宗教團體興辦公益慈善及社會教化事業概況!#REF!</definedName>
    <definedName name="台東縣" localSheetId="24">'教會（堂）概況'!#REF!</definedName>
    <definedName name="台東縣" localSheetId="4">公庫收支!#REF!</definedName>
    <definedName name="台東縣" localSheetId="6">公庫收支!#REF!</definedName>
    <definedName name="台東縣" localSheetId="8">公庫收支!#REF!</definedName>
    <definedName name="台東縣" localSheetId="5">公庫收支!#REF!</definedName>
    <definedName name="台東縣" localSheetId="7">公庫收支!#REF!</definedName>
    <definedName name="台東縣" localSheetId="9">公庫收支!#REF!</definedName>
    <definedName name="台東縣" localSheetId="33">公庫收支!#REF!</definedName>
    <definedName name="台東縣" localSheetId="32">公庫收支!#REF!</definedName>
    <definedName name="台東縣" localSheetId="20">調解委員會組織概況!#REF!</definedName>
    <definedName name="台東縣" localSheetId="11">公庫收支!#REF!</definedName>
    <definedName name="台東縣" localSheetId="19">辦理調解業務概況!#REF!</definedName>
    <definedName name="台東縣" localSheetId="17">公庫收支!#REF!</definedName>
    <definedName name="台東縣" localSheetId="16">公庫收支!#REF!</definedName>
    <definedName name="台東縣">公庫收支!#REF!</definedName>
    <definedName name="垃圾處理場" localSheetId="10">預告統計資料發布時間表!#REF!</definedName>
    <definedName name="垃圾處理場" localSheetId="15">預告統計資料發布時間表!#REF!</definedName>
    <definedName name="垃圾處理場" localSheetId="11">預告統計資料發布時間表!#REF!</definedName>
    <definedName name="垃圾處理場">預告統計資料發布時間表!#REF!</definedName>
    <definedName name="鄉鎮資料" localSheetId="34">公庫收支!#REF!</definedName>
    <definedName name="鄉鎮資料" localSheetId="10">公庫收支!#REF!</definedName>
    <definedName name="鄉鎮資料" localSheetId="23">寺廟登記概況!#REF!</definedName>
    <definedName name="鄉鎮資料" localSheetId="14">公庫收支!#REF!</definedName>
    <definedName name="鄉鎮資料" localSheetId="15">公庫收支!#REF!</definedName>
    <definedName name="鄉鎮資料" localSheetId="22">宗教財團法人概況!#REF!</definedName>
    <definedName name="鄉鎮資料" localSheetId="25">宗教團體興辦公益慈善及社會教化事業概況!#REF!</definedName>
    <definedName name="鄉鎮資料" localSheetId="24">'教會（堂）概況'!#REF!</definedName>
    <definedName name="鄉鎮資料" localSheetId="4">公庫收支!#REF!</definedName>
    <definedName name="鄉鎮資料" localSheetId="6">公庫收支!#REF!</definedName>
    <definedName name="鄉鎮資料" localSheetId="8">公庫收支!#REF!</definedName>
    <definedName name="鄉鎮資料" localSheetId="5">公庫收支!#REF!</definedName>
    <definedName name="鄉鎮資料" localSheetId="7">公庫收支!#REF!</definedName>
    <definedName name="鄉鎮資料" localSheetId="9">公庫收支!#REF!</definedName>
    <definedName name="鄉鎮資料" localSheetId="33">公庫收支!#REF!</definedName>
    <definedName name="鄉鎮資料" localSheetId="32">公庫收支!#REF!</definedName>
    <definedName name="鄉鎮資料" localSheetId="20">調解委員會組織概況!#REF!</definedName>
    <definedName name="鄉鎮資料" localSheetId="11">公庫收支!#REF!</definedName>
    <definedName name="鄉鎮資料" localSheetId="19">辦理調解業務概況!#REF!</definedName>
    <definedName name="鄉鎮資料" localSheetId="17">公庫收支!#REF!</definedName>
    <definedName name="鄉鎮資料" localSheetId="16">公庫收支!#REF!</definedName>
    <definedName name="鄉鎮資料">公庫收支!#REF!</definedName>
    <definedName name="臺東縣各鄉鎮市公庫收支月報" localSheetId="34">公庫收支!#REF!</definedName>
    <definedName name="臺東縣各鄉鎮市公庫收支月報" localSheetId="10">公庫收支!#REF!</definedName>
    <definedName name="臺東縣各鄉鎮市公庫收支月報" localSheetId="23">寺廟登記概況!#REF!</definedName>
    <definedName name="臺東縣各鄉鎮市公庫收支月報" localSheetId="14">公庫收支!#REF!</definedName>
    <definedName name="臺東縣各鄉鎮市公庫收支月報" localSheetId="15">公庫收支!#REF!</definedName>
    <definedName name="臺東縣各鄉鎮市公庫收支月報" localSheetId="22">宗教財團法人概況!#REF!</definedName>
    <definedName name="臺東縣各鄉鎮市公庫收支月報" localSheetId="25">宗教團體興辦公益慈善及社會教化事業概況!#REF!</definedName>
    <definedName name="臺東縣各鄉鎮市公庫收支月報" localSheetId="24">'教會（堂）概況'!#REF!</definedName>
    <definedName name="臺東縣各鄉鎮市公庫收支月報" localSheetId="4">公庫收支!#REF!</definedName>
    <definedName name="臺東縣各鄉鎮市公庫收支月報" localSheetId="6">公庫收支!#REF!</definedName>
    <definedName name="臺東縣各鄉鎮市公庫收支月報" localSheetId="8">公庫收支!#REF!</definedName>
    <definedName name="臺東縣各鄉鎮市公庫收支月報" localSheetId="5">公庫收支!#REF!</definedName>
    <definedName name="臺東縣各鄉鎮市公庫收支月報" localSheetId="7">公庫收支!#REF!</definedName>
    <definedName name="臺東縣各鄉鎮市公庫收支月報" localSheetId="9">公庫收支!#REF!</definedName>
    <definedName name="臺東縣各鄉鎮市公庫收支月報" localSheetId="33">公庫收支!#REF!</definedName>
    <definedName name="臺東縣各鄉鎮市公庫收支月報" localSheetId="32">公庫收支!#REF!</definedName>
    <definedName name="臺東縣各鄉鎮市公庫收支月報" localSheetId="20">調解委員會組織概況!#REF!</definedName>
    <definedName name="臺東縣各鄉鎮市公庫收支月報" localSheetId="11">公庫收支!#REF!</definedName>
    <definedName name="臺東縣各鄉鎮市公庫收支月報" localSheetId="19">辦理調解業務概況!#REF!</definedName>
    <definedName name="臺東縣各鄉鎮市公庫收支月報" localSheetId="17">公庫收支!#REF!</definedName>
    <definedName name="臺東縣各鄉鎮市公庫收支月報" localSheetId="16">公庫收支!#REF!</definedName>
    <definedName name="臺東縣各鄉鎮市公庫收支月報">公庫收支!#REF!</definedName>
    <definedName name="臺東縣卑南鄉公庫收支月報" localSheetId="23">#REF!</definedName>
    <definedName name="臺東縣卑南鄉公庫收支月報" localSheetId="22">#REF!</definedName>
    <definedName name="臺東縣卑南鄉公庫收支月報" localSheetId="25">#REF!</definedName>
    <definedName name="臺東縣卑南鄉公庫收支月報" localSheetId="24">#REF!</definedName>
    <definedName name="臺東縣卑南鄉公庫收支月報" localSheetId="20">#REF!</definedName>
    <definedName name="臺東縣卑南鄉公庫收支月報" localSheetId="19">#REF!</definedName>
    <definedName name="臺東縣卑南鄉公庫收支月報">預告統計資料發布時間表!$B$11</definedName>
    <definedName name="調解委員會組織概況" localSheetId="34">#REF!</definedName>
    <definedName name="調解委員會組織概況" localSheetId="10">#REF!</definedName>
    <definedName name="調解委員會組織概況" localSheetId="23">#REF!</definedName>
    <definedName name="調解委員會組織概況" localSheetId="14">#REF!</definedName>
    <definedName name="調解委員會組織概況" localSheetId="15">#REF!</definedName>
    <definedName name="調解委員會組織概況" localSheetId="22">#REF!</definedName>
    <definedName name="調解委員會組織概況" localSheetId="25">#REF!</definedName>
    <definedName name="調解委員會組織概況" localSheetId="24">#REF!</definedName>
    <definedName name="調解委員會組織概況" localSheetId="4">#REF!</definedName>
    <definedName name="調解委員會組織概況" localSheetId="6">#REF!</definedName>
    <definedName name="調解委員會組織概況" localSheetId="8">#REF!</definedName>
    <definedName name="調解委員會組織概況" localSheetId="5">#REF!</definedName>
    <definedName name="調解委員會組織概況" localSheetId="7">#REF!</definedName>
    <definedName name="調解委員會組織概況" localSheetId="9">#REF!</definedName>
    <definedName name="調解委員會組織概況" localSheetId="33">#REF!</definedName>
    <definedName name="調解委員會組織概況" localSheetId="32">#REF!</definedName>
    <definedName name="調解委員會組織概況" localSheetId="11">#REF!</definedName>
    <definedName name="調解委員會組織概況" localSheetId="17">#REF!</definedName>
    <definedName name="調解委員會組織概況" localSheetId="16">#REF!</definedName>
    <definedName name="調解委員會組織概況">#REF!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0" i="280" l="1"/>
  <c r="E13" i="279"/>
  <c r="E9" i="279" s="1"/>
  <c r="E12" i="279"/>
  <c r="E11" i="279"/>
  <c r="E10" i="279"/>
  <c r="C10" i="279"/>
  <c r="H9" i="279"/>
  <c r="G9" i="279"/>
  <c r="F9" i="279"/>
  <c r="C9" i="279"/>
  <c r="H19" i="278"/>
  <c r="E19" i="278"/>
  <c r="D19" i="278" s="1"/>
  <c r="E18" i="278"/>
  <c r="D18" i="278"/>
  <c r="D17" i="278"/>
  <c r="D16" i="278"/>
  <c r="E15" i="278"/>
  <c r="D15" i="278"/>
  <c r="D12" i="278"/>
  <c r="Q10" i="275"/>
  <c r="F97" i="273"/>
  <c r="K90" i="273"/>
  <c r="J90" i="273"/>
  <c r="I90" i="273"/>
  <c r="H90" i="273"/>
  <c r="G90" i="273"/>
  <c r="F90" i="273"/>
  <c r="K87" i="273"/>
  <c r="J87" i="273"/>
  <c r="I87" i="273"/>
  <c r="H87" i="273"/>
  <c r="G87" i="273"/>
  <c r="F87" i="273"/>
  <c r="K84" i="273"/>
  <c r="J84" i="273"/>
  <c r="I84" i="273"/>
  <c r="H84" i="273"/>
  <c r="G84" i="273"/>
  <c r="F84" i="273"/>
  <c r="K82" i="273"/>
  <c r="J82" i="273"/>
  <c r="I82" i="273"/>
  <c r="I69" i="273" s="1"/>
  <c r="H82" i="273"/>
  <c r="H69" i="273" s="1"/>
  <c r="G82" i="273"/>
  <c r="G69" i="273" s="1"/>
  <c r="F82" i="273"/>
  <c r="F69" i="273" s="1"/>
  <c r="K77" i="273"/>
  <c r="K69" i="273" s="1"/>
  <c r="J77" i="273"/>
  <c r="J69" i="273" s="1"/>
  <c r="I77" i="273"/>
  <c r="H77" i="273"/>
  <c r="G77" i="273"/>
  <c r="F77" i="273"/>
  <c r="K66" i="273"/>
  <c r="J66" i="273"/>
  <c r="I66" i="273"/>
  <c r="H66" i="273"/>
  <c r="G66" i="273"/>
  <c r="F66" i="273"/>
  <c r="K64" i="273"/>
  <c r="J64" i="273"/>
  <c r="I64" i="273"/>
  <c r="H64" i="273"/>
  <c r="G64" i="273"/>
  <c r="F64" i="273"/>
  <c r="K55" i="273"/>
  <c r="J55" i="273"/>
  <c r="I55" i="273"/>
  <c r="H55" i="273"/>
  <c r="G55" i="273"/>
  <c r="F55" i="273"/>
  <c r="K52" i="273"/>
  <c r="J52" i="273"/>
  <c r="I52" i="273"/>
  <c r="H52" i="273"/>
  <c r="G52" i="273"/>
  <c r="F52" i="273"/>
  <c r="K49" i="273"/>
  <c r="K43" i="273" s="1"/>
  <c r="K89" i="273" s="1"/>
  <c r="J49" i="273"/>
  <c r="J43" i="273" s="1"/>
  <c r="J89" i="273" s="1"/>
  <c r="I49" i="273"/>
  <c r="I43" i="273" s="1"/>
  <c r="I89" i="273" s="1"/>
  <c r="H49" i="273"/>
  <c r="H43" i="273" s="1"/>
  <c r="H89" i="273" s="1"/>
  <c r="G49" i="273"/>
  <c r="F49" i="273"/>
  <c r="K44" i="273"/>
  <c r="J44" i="273"/>
  <c r="I44" i="273"/>
  <c r="H44" i="273"/>
  <c r="G44" i="273"/>
  <c r="G43" i="273" s="1"/>
  <c r="G89" i="273" s="1"/>
  <c r="F44" i="273"/>
  <c r="F43" i="273" s="1"/>
  <c r="F89" i="273" s="1"/>
  <c r="F93" i="273" s="1"/>
  <c r="F95" i="273" s="1"/>
  <c r="K30" i="273"/>
  <c r="J30" i="273"/>
  <c r="I30" i="273"/>
  <c r="H30" i="273"/>
  <c r="G30" i="273"/>
  <c r="F30" i="273"/>
  <c r="K29" i="273"/>
  <c r="J29" i="273"/>
  <c r="I29" i="273"/>
  <c r="H29" i="273"/>
  <c r="G29" i="273"/>
  <c r="F29" i="273"/>
  <c r="K20" i="273"/>
  <c r="J20" i="273"/>
  <c r="I20" i="273"/>
  <c r="H20" i="273"/>
  <c r="G20" i="273"/>
  <c r="F20" i="273"/>
  <c r="K15" i="273"/>
  <c r="K8" i="273" s="1"/>
  <c r="K7" i="273" s="1"/>
  <c r="K35" i="273" s="1"/>
  <c r="J15" i="273"/>
  <c r="J8" i="273" s="1"/>
  <c r="J7" i="273" s="1"/>
  <c r="J35" i="273" s="1"/>
  <c r="I15" i="273"/>
  <c r="H15" i="273"/>
  <c r="G15" i="273"/>
  <c r="F15" i="273"/>
  <c r="K9" i="273"/>
  <c r="J9" i="273"/>
  <c r="I9" i="273"/>
  <c r="H9" i="273"/>
  <c r="H8" i="273" s="1"/>
  <c r="H7" i="273" s="1"/>
  <c r="H35" i="273" s="1"/>
  <c r="G9" i="273"/>
  <c r="G8" i="273" s="1"/>
  <c r="G7" i="273" s="1"/>
  <c r="G35" i="273" s="1"/>
  <c r="F9" i="273"/>
  <c r="F8" i="273" s="1"/>
  <c r="F7" i="273" s="1"/>
  <c r="F35" i="273" s="1"/>
  <c r="F38" i="273" s="1"/>
  <c r="F40" i="273" s="1"/>
  <c r="I8" i="273"/>
  <c r="I7" i="273" s="1"/>
  <c r="I35" i="273" s="1"/>
  <c r="F97" i="259"/>
  <c r="K90" i="259"/>
  <c r="J90" i="259"/>
  <c r="I90" i="259"/>
  <c r="H90" i="259"/>
  <c r="G90" i="259"/>
  <c r="F90" i="259"/>
  <c r="K87" i="259"/>
  <c r="J87" i="259"/>
  <c r="I87" i="259"/>
  <c r="H87" i="259"/>
  <c r="G87" i="259"/>
  <c r="F87" i="259"/>
  <c r="K84" i="259"/>
  <c r="J84" i="259"/>
  <c r="I84" i="259"/>
  <c r="H84" i="259"/>
  <c r="G84" i="259"/>
  <c r="F84" i="259"/>
  <c r="K82" i="259"/>
  <c r="J82" i="259"/>
  <c r="I82" i="259"/>
  <c r="H82" i="259"/>
  <c r="G82" i="259"/>
  <c r="F82" i="259"/>
  <c r="K77" i="259"/>
  <c r="J77" i="259"/>
  <c r="I77" i="259"/>
  <c r="H77" i="259"/>
  <c r="G77" i="259"/>
  <c r="F77" i="259"/>
  <c r="K74" i="259"/>
  <c r="J74" i="259"/>
  <c r="I74" i="259"/>
  <c r="H74" i="259"/>
  <c r="G74" i="259"/>
  <c r="F74" i="259"/>
  <c r="K70" i="259"/>
  <c r="K69" i="259" s="1"/>
  <c r="J70" i="259"/>
  <c r="J69" i="259" s="1"/>
  <c r="I70" i="259"/>
  <c r="I69" i="259" s="1"/>
  <c r="H70" i="259"/>
  <c r="G70" i="259"/>
  <c r="G69" i="259" s="1"/>
  <c r="F70" i="259"/>
  <c r="F69" i="259" s="1"/>
  <c r="H69" i="259"/>
  <c r="K66" i="259"/>
  <c r="J66" i="259"/>
  <c r="I66" i="259"/>
  <c r="H66" i="259"/>
  <c r="G66" i="259"/>
  <c r="F66" i="259"/>
  <c r="K64" i="259"/>
  <c r="J64" i="259"/>
  <c r="I64" i="259"/>
  <c r="H64" i="259"/>
  <c r="G64" i="259"/>
  <c r="F64" i="259"/>
  <c r="K59" i="259"/>
  <c r="J59" i="259"/>
  <c r="I59" i="259"/>
  <c r="H59" i="259"/>
  <c r="H43" i="259" s="1"/>
  <c r="H89" i="259" s="1"/>
  <c r="G59" i="259"/>
  <c r="F59" i="259"/>
  <c r="K55" i="259"/>
  <c r="J55" i="259"/>
  <c r="I55" i="259"/>
  <c r="H55" i="259"/>
  <c r="G55" i="259"/>
  <c r="F55" i="259"/>
  <c r="K52" i="259"/>
  <c r="J52" i="259"/>
  <c r="I52" i="259"/>
  <c r="H52" i="259"/>
  <c r="G52" i="259"/>
  <c r="F52" i="259"/>
  <c r="K49" i="259"/>
  <c r="J49" i="259"/>
  <c r="I49" i="259"/>
  <c r="H49" i="259"/>
  <c r="G49" i="259"/>
  <c r="F49" i="259"/>
  <c r="F43" i="259" s="1"/>
  <c r="K44" i="259"/>
  <c r="K43" i="259" s="1"/>
  <c r="K89" i="259" s="1"/>
  <c r="J44" i="259"/>
  <c r="J43" i="259" s="1"/>
  <c r="J89" i="259" s="1"/>
  <c r="I44" i="259"/>
  <c r="I43" i="259" s="1"/>
  <c r="I89" i="259" s="1"/>
  <c r="H44" i="259"/>
  <c r="G44" i="259"/>
  <c r="F44" i="259"/>
  <c r="G43" i="259"/>
  <c r="K30" i="259"/>
  <c r="K29" i="259" s="1"/>
  <c r="J30" i="259"/>
  <c r="J29" i="259" s="1"/>
  <c r="I30" i="259"/>
  <c r="I29" i="259" s="1"/>
  <c r="H30" i="259"/>
  <c r="G30" i="259"/>
  <c r="F30" i="259"/>
  <c r="H29" i="259"/>
  <c r="G29" i="259"/>
  <c r="F29" i="259"/>
  <c r="K20" i="259"/>
  <c r="J20" i="259"/>
  <c r="I20" i="259"/>
  <c r="H20" i="259"/>
  <c r="G20" i="259"/>
  <c r="F20" i="259"/>
  <c r="K15" i="259"/>
  <c r="J15" i="259"/>
  <c r="J8" i="259" s="1"/>
  <c r="J7" i="259" s="1"/>
  <c r="J35" i="259" s="1"/>
  <c r="I15" i="259"/>
  <c r="I8" i="259" s="1"/>
  <c r="I7" i="259" s="1"/>
  <c r="I35" i="259" s="1"/>
  <c r="H15" i="259"/>
  <c r="H8" i="259" s="1"/>
  <c r="H7" i="259" s="1"/>
  <c r="H35" i="259" s="1"/>
  <c r="G15" i="259"/>
  <c r="F15" i="259"/>
  <c r="K9" i="259"/>
  <c r="J9" i="259"/>
  <c r="I9" i="259"/>
  <c r="H9" i="259"/>
  <c r="G9" i="259"/>
  <c r="F9" i="259"/>
  <c r="F8" i="259" s="1"/>
  <c r="F7" i="259" s="1"/>
  <c r="F35" i="259" s="1"/>
  <c r="F38" i="259" s="1"/>
  <c r="F40" i="259" s="1"/>
  <c r="K8" i="259"/>
  <c r="K7" i="259" s="1"/>
  <c r="K35" i="259" s="1"/>
  <c r="G8" i="259"/>
  <c r="G7" i="259" s="1"/>
  <c r="G35" i="259" s="1"/>
  <c r="G89" i="259" l="1"/>
  <c r="F89" i="259"/>
  <c r="F93" i="259" s="1"/>
  <c r="F95" i="259" s="1"/>
</calcChain>
</file>

<file path=xl/sharedStrings.xml><?xml version="1.0" encoding="utf-8"?>
<sst xmlns="http://schemas.openxmlformats.org/spreadsheetml/2006/main" count="2674" uniqueCount="1216">
  <si>
    <t>資料種類：財政統計</t>
  </si>
  <si>
    <t>一、發布及編製機關單位</t>
  </si>
  <si>
    <t>二、發布形式</t>
  </si>
  <si>
    <t>三、資料範圍、週期及時效</t>
  </si>
  <si>
    <t>＊統計項目定義：</t>
  </si>
  <si>
    <t>＊統計單位：新台幣千元。</t>
  </si>
  <si>
    <t>＊資料變革：無。</t>
  </si>
  <si>
    <t>四、公開資料發布訊息</t>
  </si>
  <si>
    <t>五、資料品質</t>
  </si>
  <si>
    <t>七、其他事項：無。</t>
  </si>
  <si>
    <t>＊同步發送單位（說明資料發布時同步發送之單位或可同步查得該資料之網址）：臺東縣政府主計處。</t>
    <phoneticPr fontId="4" type="noConversion"/>
  </si>
  <si>
    <t>六、須注意及預定改變之事項（說明預定修正之資料、定義、統計方法等及其修正原因）：無。</t>
    <phoneticPr fontId="4" type="noConversion"/>
  </si>
  <si>
    <t>回發布時間表</t>
    <phoneticPr fontId="4" type="noConversion"/>
  </si>
  <si>
    <t>＊統計標準時間：本月資料為本月一日至月底之事實為準，累計資料由本年度一月至本年度結束會計整理期間結束之事實為準。</t>
    <phoneticPr fontId="4" type="noConversion"/>
  </si>
  <si>
    <t>＊統計指標編製方法與資料來源說明：收入以市庫每日收入為準；支出依本所主計室提供資料彙編。</t>
    <phoneticPr fontId="4" type="noConversion"/>
  </si>
  <si>
    <t>＊發布週期：月。</t>
    <phoneticPr fontId="4" type="noConversion"/>
  </si>
  <si>
    <t>＊統計資料交叉查核及確保資料合理性之機制：各項收支數額合計應等於總計數額。</t>
    <phoneticPr fontId="4" type="noConversion"/>
  </si>
  <si>
    <t>回發布時間表</t>
    <phoneticPr fontId="4" type="noConversion"/>
  </si>
  <si>
    <t>＊統計單位：公斤。</t>
    <phoneticPr fontId="7" type="noConversion"/>
  </si>
  <si>
    <t>＊發布週期：月。</t>
    <phoneticPr fontId="7" type="noConversion"/>
  </si>
  <si>
    <t>＊同步發送單位（說明資料發布時同步發送之單位或可同步查得該資料之網址）：臺東縣環保局。</t>
    <phoneticPr fontId="4" type="noConversion"/>
  </si>
  <si>
    <t>資料項目：一般垃圾及廚餘清理狀況</t>
    <phoneticPr fontId="4" type="noConversion"/>
  </si>
  <si>
    <t>＊統計單位：公噸。</t>
    <phoneticPr fontId="7" type="noConversion"/>
  </si>
  <si>
    <t>＊發布週期：年。</t>
    <phoneticPr fontId="7" type="noConversion"/>
  </si>
  <si>
    <t>＊統計資料交叉查核及確保資料合理性之機制：無。</t>
    <phoneticPr fontId="4" type="noConversion"/>
  </si>
  <si>
    <t>回發布時間表</t>
    <phoneticPr fontId="4" type="noConversion"/>
  </si>
  <si>
    <t>資料項目：辦理調解業務概況</t>
    <phoneticPr fontId="4" type="noConversion"/>
  </si>
  <si>
    <t>＊統計地區範圍及對象：凡依據本所調解條例之執行案件，均為統計對象。</t>
    <phoneticPr fontId="4" type="noConversion"/>
  </si>
  <si>
    <t>＊統計單位：件數。</t>
    <phoneticPr fontId="7" type="noConversion"/>
  </si>
  <si>
    <t>＊發布週期：年。</t>
    <phoneticPr fontId="7" type="noConversion"/>
  </si>
  <si>
    <t>＊統計指標編製方法與資料來源說明：依據本所資料編製。</t>
    <phoneticPr fontId="4" type="noConversion"/>
  </si>
  <si>
    <t>＊統計資料交叉查核及確保資料合理性之機制：本表結案件數總計應與「3311-04-03-3臺東縣臺東市公所辦理調解方式概況」之調解方式合計欄相符。</t>
    <phoneticPr fontId="4" type="noConversion"/>
  </si>
  <si>
    <t>六、須注意及預定改變之事項（說明預定修正之資料、定義、統計方法等及其修正原因）：無。</t>
    <phoneticPr fontId="4" type="noConversion"/>
  </si>
  <si>
    <t>資料項目：調解委員會組織概況</t>
    <phoneticPr fontId="4" type="noConversion"/>
  </si>
  <si>
    <t>＊統計地區範圍及對象：凡本所之調解委員會組織均為統計對象。</t>
    <phoneticPr fontId="4" type="noConversion"/>
  </si>
  <si>
    <t>＊統計標準時間：以當年12月底之事實為準。</t>
    <phoneticPr fontId="4" type="noConversion"/>
  </si>
  <si>
    <t>（一）年齡計算方式：以足歲計算。</t>
    <phoneticPr fontId="4" type="noConversion"/>
  </si>
  <si>
    <t>（二）年資係指在調解委員會任職之年資，以足年計列，但中途離職者，應將該段年資扣除。</t>
    <phoneticPr fontId="4" type="noConversion"/>
  </si>
  <si>
    <t>＊統計單位：人數。</t>
    <phoneticPr fontId="7" type="noConversion"/>
  </si>
  <si>
    <t>＊發布週期：年。</t>
    <phoneticPr fontId="7" type="noConversion"/>
  </si>
  <si>
    <t>＊統計指標編製方法與資料來源說明：依據本所資料編製。</t>
    <phoneticPr fontId="4" type="noConversion"/>
  </si>
  <si>
    <t>＊統計資料交叉查核及確保資料合理性之機制：無</t>
    <phoneticPr fontId="4" type="noConversion"/>
  </si>
  <si>
    <t>六、須注意及預定改變之事項（說明預定修正之資料、定義、統計方法等及其修正原因）：無。</t>
    <phoneticPr fontId="4" type="noConversion"/>
  </si>
  <si>
    <t>資料項目：辦理調解方式概況</t>
    <phoneticPr fontId="4" type="noConversion"/>
  </si>
  <si>
    <t>＊統計地區範圍及對象：凡依據本所調解條例之執行案件經辦理結案者，均為統計對象。</t>
    <phoneticPr fontId="4" type="noConversion"/>
  </si>
  <si>
    <t>＊統計標準時間：以當年1月1日至年底之事實為準。</t>
    <phoneticPr fontId="4" type="noConversion"/>
  </si>
  <si>
    <t>（一）成立：指當年調解成立之件數。</t>
    <phoneticPr fontId="4" type="noConversion"/>
  </si>
  <si>
    <t>（二）不成立：指1次或多次調解未達成協議不再調解之當年結案之件數。</t>
    <phoneticPr fontId="4" type="noConversion"/>
  </si>
  <si>
    <t>（四）協同調解：指調解件數中，有相關單位人士參與協同調解者。</t>
    <phoneticPr fontId="7" type="noConversion"/>
  </si>
  <si>
    <t>（五）本表調解方式合計欄應與「3311-04-01-3臺東縣臺東市公所辦理調解業務概況」之結案件數總計相符。</t>
    <phoneticPr fontId="7" type="noConversion"/>
  </si>
  <si>
    <t>資料項目：推行社區發展工作概況</t>
    <phoneticPr fontId="4" type="noConversion"/>
  </si>
  <si>
    <t>＊統計資料交叉查核及確保資料合理性之機制：無。</t>
    <phoneticPr fontId="4" type="noConversion"/>
  </si>
  <si>
    <t>資料項目：環保人員概況</t>
    <phoneticPr fontId="4" type="noConversion"/>
  </si>
  <si>
    <t>＊統計標準時間：以每年6月底及12月底之事實為準。</t>
    <phoneticPr fontId="4" type="noConversion"/>
  </si>
  <si>
    <t>＊發布週期：半年。</t>
    <phoneticPr fontId="7" type="noConversion"/>
  </si>
  <si>
    <t>資料項目：公墓設施使用概況</t>
    <phoneticPr fontId="4" type="noConversion"/>
  </si>
  <si>
    <t>＊統計標準時間：動態資料以當年1月1日至年底之事實為準；靜態資料以當年12月底之事實為準。</t>
    <phoneticPr fontId="4" type="noConversion"/>
  </si>
  <si>
    <t>（一）公墓：係指公立或私立供公眾營葬屍體、埋藏骨灰或供樹葬之設施（含已禁葬公墓）。</t>
  </si>
  <si>
    <t>（二）經規劃：已完成墓基、對外通道、公共衛生設備、排水系統、墓道標誌、停車場及其他必要之設施者。</t>
  </si>
  <si>
    <t>（三）未經規劃：指未具備前（二）項之各種公共設施。</t>
  </si>
  <si>
    <t>（四）年底可使用墓基總數：指當年底公墓內可供埋葬之總墓基座數。</t>
  </si>
  <si>
    <t>（五）本年墓基使用數：指公墓內本年實際埋葬使用之墓基座數。</t>
  </si>
  <si>
    <t>（六）年底尚未使用墓基數：指當年底公墓內可供埋葬使用之墓基座數。</t>
  </si>
  <si>
    <t>（七）年底土地面積=年底已使用面積+年底未使用面積。</t>
  </si>
  <si>
    <t>（八）年底可使用墓基總數=年底已使用墓基數+年底尚未使用墓基數。</t>
  </si>
  <si>
    <t>（九）本年埋葬數&gt;=本年墓基使用數。</t>
  </si>
  <si>
    <t>資料項目：骨灰(骸)存放設施使用概況</t>
    <phoneticPr fontId="4" type="noConversion"/>
  </si>
  <si>
    <t>（一）骨灰(骸)存放設施：指供存放骨灰(骸)之納骨堂(塔)、納骨牆或其他形式之存放設施，但不包括未依法設置供家族使用之靈骨堂、無主墳墓之萬善堂、宗教建築物附設之靈骨堂。</t>
    <phoneticPr fontId="4" type="noConversion"/>
  </si>
  <si>
    <t>（二）年底最大容量：當年底可供放存之最高飽和量；年底最大容量=年底已使用量(包含本年納入數量)+年底尚未使用量。</t>
    <phoneticPr fontId="4" type="noConversion"/>
  </si>
  <si>
    <t>（三）本年遷出數量：指骨灰（骸）遷出之數量（含毀損）。</t>
    <phoneticPr fontId="4" type="noConversion"/>
  </si>
  <si>
    <t>＊發布週期：年。</t>
    <phoneticPr fontId="7" type="noConversion"/>
  </si>
  <si>
    <t>＊統計指標編製方法與資料來源說明：依據本所資料編製。</t>
    <phoneticPr fontId="4" type="noConversion"/>
  </si>
  <si>
    <t>＊統計資料交叉查核及確保資料合理性之機制：無。</t>
    <phoneticPr fontId="4" type="noConversion"/>
  </si>
  <si>
    <t>六、須注意及預定改變之事項（說明預定修正之資料、定義、統計方法等及其修正原因）：無。</t>
    <phoneticPr fontId="4" type="noConversion"/>
  </si>
  <si>
    <t>資料項目：殯葬管理業務概況</t>
    <phoneticPr fontId="4" type="noConversion"/>
  </si>
  <si>
    <t>（一）公墓：係指公立或私立供公眾營葬屍體、埋藏骨灰或供樹葬之設施。</t>
  </si>
  <si>
    <t>（二）公墓管理人員：即從事公墓清潔、維護、管理及違規案件查報之工作人員。「專任」係指專職於公墓管理工作正式職員；「兼任」則為兼職人員，可能包括殯葬管理單位之業務承辦人、公墓約聘人員、臨時工等。</t>
  </si>
  <si>
    <t>（三）有收費公墓數：係指有部分或全部收費情形之公墓數。</t>
  </si>
  <si>
    <t>資料項目：殯儀館設施概況</t>
    <phoneticPr fontId="4" type="noConversion"/>
  </si>
  <si>
    <t>（一）最大容量：同一時間可供殯殮之最高飽和量。</t>
  </si>
  <si>
    <t>（二）年底總樓地板面積：指當年底房屋各樓層總樓地板面積之和。</t>
  </si>
  <si>
    <t>（三）本年殯殮數量係指當年累計殯殮屍體數。</t>
  </si>
  <si>
    <t>資料項目：火化場設施概況</t>
    <phoneticPr fontId="4" type="noConversion"/>
  </si>
  <si>
    <t>＊發布週期：季。</t>
    <phoneticPr fontId="7" type="noConversion"/>
  </si>
  <si>
    <t>(一)資源垃圾：指依廢棄物清理法第五條第六項公告之一般廢棄物回收項目(廚餘除外)及第十五條第二項公告應回收之物品或其包裝、容器經食用或使用後產生之一般廢棄物,包括直轄市、縣(市)主管機關增訂並報請中央主管機關備查之其他一般廢棄物回收項目,然「機動車輛」「廚餘」回收量已另案統計不在本表範圍。</t>
    <phoneticPr fontId="7" type="noConversion"/>
  </si>
  <si>
    <t>(二) 回收單位：指清潔隊、社區、學校、機關團體四大類單位，其中機關團體包括一般私人企業、公務部門、風景遊樂區、慈善團體等(不含回收商)等，如由回收商取得回收資料，不可與清潔隊、社區、學校、機關團體提供之資料重複計算。另拾荒者若納入各執行機關輔導之義工時，清潔隊可製作表格供其填報，並審核其所提報資料無誤且不重複，可將其資料納入。</t>
    <phoneticPr fontId="7" type="noConversion"/>
  </si>
  <si>
    <t>(三)環保單位自行清運：為本公所(清潔隊)自行回收之資源垃圾。</t>
    <phoneticPr fontId="7" type="noConversion"/>
  </si>
  <si>
    <t>(四)環保單位委託清運：為本公所委託資源回收列冊個體業者或公民營廢棄物清除機構回收之資源垃圾。</t>
    <phoneticPr fontId="7" type="noConversion"/>
  </si>
  <si>
    <t>(五)公私處所自行或委託清運：為公私處所(社區、學校、機關團體)自行或委託公民營廢棄物清除機構回收之資源垃圾。</t>
    <phoneticPr fontId="7" type="noConversion"/>
  </si>
  <si>
    <t>(六)紙類：指紙及其製品(紙容器除外)，如電腦報表紙、報紙、宣傳單、牛皮紙袋、包裝紙、雜誌、書籍、影印紙、傳真紙等。</t>
    <phoneticPr fontId="7" type="noConversion"/>
  </si>
  <si>
    <t>(七)紙容器：指以紙為主要材質製成供裝填用之紙容器，包括裝填食品及物品之紙盒包、一次性使用之免洗餐具(如杯、碗、盤、托盤、碟、餐盒及餐盒內盛裝食物之內盤與上蓋)、氣密或液密包裝之紙容器及其他紙製平板容器。另以植物纖維為主要材質之容器亦歸此類。</t>
    <phoneticPr fontId="7" type="noConversion"/>
  </si>
  <si>
    <t>(八)鋁箔包：指以含紙、鋁箔及塑膠之複合材質製成供裝填用之鋁箔包容器。</t>
    <phoneticPr fontId="7" type="noConversion"/>
  </si>
  <si>
    <t>(九)鋁容器：指以鋁為主要材質製成供裝填用之鋁容器，如鋁罐。</t>
    <phoneticPr fontId="7" type="noConversion"/>
  </si>
  <si>
    <t>(十)鐵容器：指以鐵為主要材質製成供裝填用之鐵容器，如鐵罐。</t>
    <phoneticPr fontId="7" type="noConversion"/>
  </si>
  <si>
    <t>(十一)其他金屬製品：指公告應回收廢棄物鋁容器及鐵容器項目以外之其他金屬製品，如一般鐵、鋁、銅...等金屬製品。</t>
    <phoneticPr fontId="7" type="noConversion"/>
  </si>
  <si>
    <t>(十三)包裝用發泡塑膠：指以發泡聚苯乙烯（EPS）、發泡聚乙烯（EPE）、發泡聚丙烯（EPP）、發泡乙烯聚合物（EPO）等材質作為緩衝材、保溫絕熱材之包裝(即保麗龍)。</t>
    <phoneticPr fontId="7" type="noConversion"/>
  </si>
  <si>
    <t>(十五)輪胎：指使用於機動車輛及腳踏車之橡膠材質外胎，但不包括實心胎。</t>
    <phoneticPr fontId="7" type="noConversion"/>
  </si>
  <si>
    <t>(十六)玻璃容器：指以玻璃材質製成供裝填用之容器，如玻璃瓶罐等。</t>
    <phoneticPr fontId="7" type="noConversion"/>
  </si>
  <si>
    <t>(十七)其他玻璃製品：指公告應回收廢棄物玻璃容器項目以外之其他玻璃製品，如玻璃杯、玻璃盤、玻璃碗、玻璃燭臺及碎玻璃等，但不含強化玻璃、隔熱玻璃及裝潢修繕產生的大型玻璃。</t>
    <phoneticPr fontId="7" type="noConversion"/>
  </si>
  <si>
    <t>(十八)照明光源：指公告應回收之白熾燈泡(燈帽直徑2.6公分以上)、含汞照明光源及發光二極體(即LED)照明光源。含汞照明光源包括直管日光燈、環管日光燈、安定器內藏式螢光燈泡、緊密型螢光燈管、高強度照明燈管、冷陰極燈、感應式螢光燈及其他含汞燈。發光二極體照明光源包括直管型、環管型、安定器內藏式型及緊密型。</t>
    <phoneticPr fontId="7" type="noConversion"/>
  </si>
  <si>
    <t>(二十)鉛蓄電池：包括發動活塞引擎用及其他鉛酸蓄電池，如電瓶。</t>
    <phoneticPr fontId="7" type="noConversion"/>
  </si>
  <si>
    <t>(二十一)家電：指公告應回收之電子電器物品，包括電視機、電冰箱、洗衣機、冷暖氣機、電風扇等，及其他大小型家電，如電熱水瓶、電磁爐、電鍋、飲水機、微波爐、烤箱、咖啡機、吹風機、吸塵器、電暖器、錄放影機等。</t>
    <phoneticPr fontId="7" type="noConversion"/>
  </si>
  <si>
    <t>(二十二)資訊物品：指公告應回收之資訊物品，包括筆記型電腦、平板電腦及用於個人電腦之主機板、硬式磁碟機、電源器、機殼、顯示器、印表機、鍵盤等。</t>
    <phoneticPr fontId="7" type="noConversion"/>
  </si>
  <si>
    <t>(二十三)行動電話(含充電器)：指行動電話及其充電器(包括座充及旅充)。</t>
    <phoneticPr fontId="7" type="noConversion"/>
  </si>
  <si>
    <t>(二十四)農藥容器及特殊環境用藥容器：指以塑膠、玻璃、金屬、紙、鋁箔或其他經行政院環境保護署公告之單一或複合材質製成，用以直接裝填成品農藥或特殊環境用藥之容器。</t>
    <phoneticPr fontId="7" type="noConversion"/>
  </si>
  <si>
    <t>(二十五)食用油：指可供食用之動植物油脂。</t>
    <phoneticPr fontId="7" type="noConversion"/>
  </si>
  <si>
    <t>(二十六)其他：指無法直接歸類之回收項目，如巨大垃圾等，或直轄市、縣（市）主管機關增訂並報請中央主管機關備查之其他一般廢棄物回收項目，如潤滑油、塑膠袋等。</t>
    <phoneticPr fontId="7" type="noConversion"/>
  </si>
  <si>
    <t>資料項目：環境保護決算概況</t>
    <phoneticPr fontId="4" type="noConversion"/>
  </si>
  <si>
    <t>資料項目：環境保護預算概況</t>
    <phoneticPr fontId="4" type="noConversion"/>
  </si>
  <si>
    <t>＊統計標準時間：以每年2月底之當年度預算數資料為準。</t>
    <phoneticPr fontId="4" type="noConversion"/>
  </si>
  <si>
    <t>＊統計單位：新台幣千元。</t>
    <phoneticPr fontId="7" type="noConversion"/>
  </si>
  <si>
    <t>＊統計標準時間：以每年6月底、12月底之事實為準。</t>
    <phoneticPr fontId="4" type="noConversion"/>
  </si>
  <si>
    <t>＊統計項目定義：</t>
    <phoneticPr fontId="7" type="noConversion"/>
  </si>
  <si>
    <t>＊統計標準時間：以每季底之事實為準。</t>
    <phoneticPr fontId="4" type="noConversion"/>
  </si>
  <si>
    <t>但不包含其範圍內之風景遊樂區停車位。</t>
    <phoneticPr fontId="4" type="noConversion"/>
  </si>
  <si>
    <t>＊統計單位：格。</t>
    <phoneticPr fontId="7" type="noConversion"/>
  </si>
  <si>
    <t>資料種類：環境統計</t>
    <phoneticPr fontId="7" type="noConversion"/>
  </si>
  <si>
    <t>資料種類：行政統計</t>
    <phoneticPr fontId="7" type="noConversion"/>
  </si>
  <si>
    <t>資料種類：社會保障統計</t>
    <phoneticPr fontId="7" type="noConversion"/>
  </si>
  <si>
    <t>＊統計指標編製方法與資料來源說明：依據本所提報之一般垃圾及廚餘清理資料彙編。</t>
    <phoneticPr fontId="4" type="noConversion"/>
  </si>
  <si>
    <t>＊統計地區範圍及對象：本所環保單位僱用人員均為統計對象。</t>
    <phoneticPr fontId="4" type="noConversion"/>
  </si>
  <si>
    <t>＊統計項目定義：</t>
    <phoneticPr fontId="4" type="noConversion"/>
  </si>
  <si>
    <t>＊統計標準時間：以每年4月底之上年度決算數資料為準。</t>
    <phoneticPr fontId="4" type="noConversion"/>
  </si>
  <si>
    <t>資料項目：農路改善及維護工程</t>
    <phoneticPr fontId="4" type="noConversion"/>
  </si>
  <si>
    <t>（一）總工程費：本年度已完工者以決算金額，未完工以發包實際需要工程費填報，惟不含管理費在內。</t>
  </si>
  <si>
    <t>（二）農路：係指鄉鎮市村里道路、產業道路等鄰側支線及末端之地區間，運輸農產物及農業生產材之農村道路。</t>
  </si>
  <si>
    <t>＊統計指標編製方法與資料來源說明：依據本公所資料彙編。</t>
    <phoneticPr fontId="4" type="noConversion"/>
  </si>
  <si>
    <t>＊統計單位：公頃。</t>
    <phoneticPr fontId="7" type="noConversion"/>
  </si>
  <si>
    <t>1.參照預算法、財政收支劃分法及其他相關法令規定之收入科目定義。</t>
    <phoneticPr fontId="4" type="noConversion"/>
  </si>
  <si>
    <t xml:space="preserve">1.參照預算法、財政收支劃分法及其他相關法令規定之支出科目定義。                     </t>
    <phoneticPr fontId="4" type="noConversion"/>
  </si>
  <si>
    <t>2.參照各年度歲出預算科目，依財政部「公庫收支網際網路報送相關科目」填列。</t>
    <phoneticPr fontId="4" type="noConversion"/>
  </si>
  <si>
    <r>
      <t>(一)</t>
    </r>
    <r>
      <rPr>
        <sz val="14"/>
        <rFont val="Times New Roman"/>
        <family val="1"/>
      </rPr>
      <t xml:space="preserve">  </t>
    </r>
    <r>
      <rPr>
        <sz val="14"/>
        <rFont val="標楷體"/>
        <family val="4"/>
        <charset val="136"/>
      </rPr>
      <t>收入科目</t>
    </r>
    <phoneticPr fontId="4" type="noConversion"/>
  </si>
  <si>
    <r>
      <t>2.參照各年度歲入預算科目，依財政部「公庫收支網際網路報送相關科目」填列</t>
    </r>
    <r>
      <rPr>
        <sz val="14"/>
        <rFont val="新細明體"/>
        <family val="1"/>
        <charset val="136"/>
      </rPr>
      <t>。</t>
    </r>
    <phoneticPr fontId="4" type="noConversion"/>
  </si>
  <si>
    <r>
      <t>(二)</t>
    </r>
    <r>
      <rPr>
        <sz val="14"/>
        <rFont val="Times New Roman"/>
        <family val="1"/>
      </rPr>
      <t xml:space="preserve">  </t>
    </r>
    <r>
      <rPr>
        <sz val="14"/>
        <rFont val="標楷體"/>
        <family val="4"/>
        <charset val="136"/>
      </rPr>
      <t>支出科目</t>
    </r>
    <phoneticPr fontId="4" type="noConversion"/>
  </si>
  <si>
    <t>資料項目：宗教財團法人概況</t>
    <phoneticPr fontId="4" type="noConversion"/>
  </si>
  <si>
    <t xml:space="preserve">＊統計地區範圍及對象：凡經本公所許可設立並完成宗教財團法人登記者，均為統計對象。 </t>
    <phoneticPr fontId="4" type="noConversion"/>
  </si>
  <si>
    <t>＊統計分類：橫項依「鄉鎮市區別」分；縱項依「宗教別」分。</t>
    <phoneticPr fontId="4" type="noConversion"/>
  </si>
  <si>
    <t>宗教財團法人係指經許可設立並完成宗教財團法人登記者，包括以不動產方式或基金方式設立者。</t>
  </si>
  <si>
    <t>＊統計指標編製方法與資料來源說明：依據本公所核准或備案申請表彙編。</t>
    <phoneticPr fontId="4" type="noConversion"/>
  </si>
  <si>
    <t>＊同步發送單位（說明資料發布時同步發送之單位或可同步查得該資料之網址）：臺東縣政府民政處。</t>
    <phoneticPr fontId="4" type="noConversion"/>
  </si>
  <si>
    <t>＊統計單位：個。</t>
    <phoneticPr fontId="7" type="noConversion"/>
  </si>
  <si>
    <t>資料項目：寺廟登記概況</t>
    <phoneticPr fontId="4" type="noConversion"/>
  </si>
  <si>
    <t>（一）寺廟數：分為總座數、登記別、類別、組織型態。</t>
    <phoneticPr fontId="7" type="noConversion"/>
  </si>
  <si>
    <t>橫項依「宗教別」分；縱項依「寺廟數」、「不動產」及「信徒人數」分。</t>
    <phoneticPr fontId="7" type="noConversion"/>
  </si>
  <si>
    <t>＊統計分類：</t>
    <phoneticPr fontId="4" type="noConversion"/>
  </si>
  <si>
    <t>（二）不動產：分為寺廟、其他。</t>
    <phoneticPr fontId="7" type="noConversion"/>
  </si>
  <si>
    <t>（一）寺廟：凡有僧、道、住持之宗教建築物不論用何種名稱均屬之。</t>
    <phoneticPr fontId="4" type="noConversion"/>
  </si>
  <si>
    <t>（二）正式登記：凡符合寺廟登記要件並依寺廟登記相關規定辦理完峻之寺廟。</t>
    <phoneticPr fontId="4" type="noConversion"/>
  </si>
  <si>
    <t>＊統計單位：座。</t>
    <phoneticPr fontId="7" type="noConversion"/>
  </si>
  <si>
    <t>＊統計單位：座、平方公尺、人。</t>
    <phoneticPr fontId="7" type="noConversion"/>
  </si>
  <si>
    <t>資料項目：教會（堂）概況</t>
    <phoneticPr fontId="4" type="noConversion"/>
  </si>
  <si>
    <t>＊統計地區範圍及對象：凡轄內之教會（堂）均為統計對象。</t>
    <phoneticPr fontId="4" type="noConversion"/>
  </si>
  <si>
    <t>＊統計分類：橫項依「鄉鎮市區別」分；縱項依「總計」、「猶太教」、「天主教」、「基督教」、「伊斯蘭教」、「東正教」、「摩門教」、「天理教」、「巴哈伊教」、「統一教」、「山達基」、「真光教團」、「其他」分。</t>
    <phoneticPr fontId="4" type="noConversion"/>
  </si>
  <si>
    <t>教會（堂）係指已辦理宗教財團法人登記及未辦理宗教財團法人登記者。</t>
    <phoneticPr fontId="4" type="noConversion"/>
  </si>
  <si>
    <t>＊統計指標編製方法與資料來源說明：依據年度本所統計資料彙編。</t>
    <phoneticPr fontId="4" type="noConversion"/>
  </si>
  <si>
    <t>資料項目：宗教團體興辦公益慈善及社會教化事業概況</t>
    <phoneticPr fontId="4" type="noConversion"/>
  </si>
  <si>
    <t>＊統計地區範圍及對象：凡轄內各種宗教興辦公益慈善及社會教化事業之慈善機構，均為統計對象。</t>
    <phoneticPr fontId="4" type="noConversion"/>
  </si>
  <si>
    <t>橫項依「宗教別」分；縱項依「醫療機構」、「文教機構」及「公益慈善事業」分。</t>
    <phoneticPr fontId="7" type="noConversion"/>
  </si>
  <si>
    <t>（一）醫療機構：分為醫院數、診所數。</t>
    <phoneticPr fontId="7" type="noConversion"/>
  </si>
  <si>
    <t>（二）文教機構：分為大學數、專科學校數、中學數、職校數、小學數、幼兒園數、圖書閱覽室數、其他。</t>
    <phoneticPr fontId="7" type="noConversion"/>
  </si>
  <si>
    <t>（三）公益慈善事業：分為養老院數、身心障礙教養院數、青少年輔導院數、福利基金會數、學生宿舍處數、技藝研習處數、社會服務中心數。</t>
    <phoneticPr fontId="7" type="noConversion"/>
  </si>
  <si>
    <t>（一）醫院數：指各種宗教附設之醫院數，並以報經醫療主管機關核准設立者為限。</t>
    <phoneticPr fontId="4" type="noConversion"/>
  </si>
  <si>
    <t>（二）診所數：指各種宗教附設之診所數，並以報經醫療主管機關核准設立者為限。</t>
    <phoneticPr fontId="4" type="noConversion"/>
  </si>
  <si>
    <t>（三）文教機構：指各種宗教附設者，並以報經教育主管機關核准設立者為限，分為大學數、專科學校數、中學數、職校數、小學數、幼兒園數、圖書閱覽室數及其他，其中大學包含獨立學院及技術學院，中學包含高級中學、綜合高中、國民中學。</t>
    <phoneticPr fontId="4" type="noConversion"/>
  </si>
  <si>
    <t>（四）公益慈善事業：指各種宗教附設者，並以報經主管機關核准設立者為限，分為養老院數、身心障礙教養院數、青少年輔導院數、福利基金會數、學生宿舍處數、技藝研習數及社會服務中心數。</t>
    <phoneticPr fontId="4" type="noConversion"/>
  </si>
  <si>
    <t>資料種類：農業統計</t>
    <phoneticPr fontId="7" type="noConversion"/>
  </si>
  <si>
    <t>資料種類：其他行政統計</t>
    <phoneticPr fontId="7" type="noConversion"/>
  </si>
  <si>
    <t>資料種類：宗教統計</t>
    <phoneticPr fontId="7" type="noConversion"/>
  </si>
  <si>
    <t>資料種類：土地統計</t>
    <phoneticPr fontId="7" type="noConversion"/>
  </si>
  <si>
    <t>資料項目：農耕土地面積</t>
    <phoneticPr fontId="4" type="noConversion"/>
  </si>
  <si>
    <t>＊統計分類：分耕作地、長期休閒地兩大類。耕作地分為短期耕作地、長期耕作地；短期耕作地再分為水稻、水稻以外之短期作、短期休閒。</t>
    <phoneticPr fontId="4" type="noConversion"/>
  </si>
  <si>
    <r>
      <t>(一)農耕土地指不論現況種植與否，可供栽培作物之土地，包括短期耕作地</t>
    </r>
    <r>
      <rPr>
        <sz val="14"/>
        <rFont val="微軟正黑體"/>
        <family val="2"/>
        <charset val="136"/>
      </rPr>
      <t>、</t>
    </r>
    <r>
      <rPr>
        <sz val="14"/>
        <rFont val="標楷體"/>
        <family val="4"/>
        <charset val="136"/>
      </rPr>
      <t>長期耕作地及長期休閒地。</t>
    </r>
  </si>
  <si>
    <r>
      <t>1.短期耕作地</t>
    </r>
    <r>
      <rPr>
        <sz val="14"/>
        <rFont val="新細明體"/>
        <family val="1"/>
        <charset val="136"/>
      </rPr>
      <t>：</t>
    </r>
    <r>
      <rPr>
        <sz val="14"/>
        <rFont val="標楷體"/>
        <family val="4"/>
        <charset val="136"/>
      </rPr>
      <t>含能蓄水，經常可以栽培水稻之耕地、水稻以外之短期作耕地</t>
    </r>
    <r>
      <rPr>
        <sz val="14"/>
        <rFont val="Times New Roman"/>
        <family val="1"/>
      </rPr>
      <t>(</t>
    </r>
    <r>
      <rPr>
        <sz val="14"/>
        <rFont val="標楷體"/>
        <family val="4"/>
        <charset val="136"/>
      </rPr>
      <t>蔬菜等</t>
    </r>
    <r>
      <rPr>
        <sz val="14"/>
        <rFont val="Times New Roman"/>
        <family val="1"/>
      </rPr>
      <t>)</t>
    </r>
    <r>
      <rPr>
        <sz val="14"/>
        <rFont val="標楷體"/>
        <family val="4"/>
        <charset val="136"/>
      </rPr>
      <t>及短期休閒地。</t>
    </r>
  </si>
  <si>
    <t>(二)耕作地：</t>
    <phoneticPr fontId="7" type="noConversion"/>
  </si>
  <si>
    <t>2.長期耕作地：指土壤不容易貯水或水量不足只能栽培陸稻、雜糧及果樹類等之耕地。</t>
  </si>
  <si>
    <t>(三)長期休閒地：係指耕地長期荒蕪，未種植作物之土地。</t>
  </si>
  <si>
    <t>資料項目：天然災害水土保持設施損失情形</t>
    <phoneticPr fontId="4" type="noConversion"/>
  </si>
  <si>
    <t>資料種類：天然災害統計</t>
    <phoneticPr fontId="7" type="noConversion"/>
  </si>
  <si>
    <t>資料種類：運輸統計</t>
    <phoneticPr fontId="7" type="noConversion"/>
  </si>
  <si>
    <t>五、資料品質</t>
    <phoneticPr fontId="7" type="noConversion"/>
  </si>
  <si>
    <t>七、其他事項：無。</t>
    <phoneticPr fontId="7" type="noConversion"/>
  </si>
  <si>
    <t>＊統計標準時間：以每季底之事實為準。</t>
    <phoneticPr fontId="4" type="noConversion"/>
  </si>
  <si>
    <t>三、資料範圍、週期及時效</t>
    <phoneticPr fontId="7" type="noConversion"/>
  </si>
  <si>
    <t>＊時效：1個月又5日。</t>
    <phoneticPr fontId="4" type="noConversion"/>
  </si>
  <si>
    <t>＊同步發送單位（說明資料發布時同步發送之單位或可同步查得該資料之網址）：衛生福利部統計處。</t>
    <phoneticPr fontId="4" type="noConversion"/>
  </si>
  <si>
    <t>＊預告發布日期（含預告方式及週期）：每季終了後一個月又五日內以公務統計報表發布(預定發布時間如遇例假日則順延至次一工作日)。</t>
    <phoneticPr fontId="4" type="noConversion"/>
  </si>
  <si>
    <t>＊時效：2個月又5日。</t>
    <phoneticPr fontId="4" type="noConversion"/>
  </si>
  <si>
    <t>＊同步發送單位（說明資料發布時同步發送之單位或可同步查得該資料之網址）：臺東縣政府社會處。</t>
    <phoneticPr fontId="4" type="noConversion"/>
  </si>
  <si>
    <t>＊預告發布日期（含預告方式及週期）：年度終了後二個月又五日內以公務統計報表發布(預定發布時間如遇例假日則順延至次一工作日)。</t>
    <phoneticPr fontId="4" type="noConversion"/>
  </si>
  <si>
    <t>＊預告發布日期（含預告方式及週期）：期間終了後一個月又五日內以公務統計報表發布(預定發布時間如遇例假日則順延至次一工作日)。</t>
    <phoneticPr fontId="4" type="noConversion"/>
  </si>
  <si>
    <t>＊時效：2個月又20天。</t>
    <phoneticPr fontId="4" type="noConversion"/>
  </si>
  <si>
    <t>＊預告發布日期（含預告方式及週期）：期間開始二個月又二十日內以公務統計報表發布(預定發布時間如遇例假日則順延至次一工作日)。</t>
    <phoneticPr fontId="4" type="noConversion"/>
  </si>
  <si>
    <t>＊時效：4個月又20天。</t>
    <phoneticPr fontId="4" type="noConversion"/>
  </si>
  <si>
    <t>＊預告發布日期（含預告方式及週期）：期間終了四個月又二十日內以公務統計報表發布(預定發布時間如遇例假日則順延至次一工作日)。</t>
    <phoneticPr fontId="4" type="noConversion"/>
  </si>
  <si>
    <t>＊統計標準時間：動態資料以當年1月至12月之事實為準；靜態資料以當年12月底之事實為準。</t>
    <phoneticPr fontId="4" type="noConversion"/>
  </si>
  <si>
    <t>（三）成立：指當年調解成立之件數。</t>
    <phoneticPr fontId="4" type="noConversion"/>
  </si>
  <si>
    <t>（四）不成立：指1次或多次調解未達成協議不再調解之當年結案之件數。</t>
    <phoneticPr fontId="7" type="noConversion"/>
  </si>
  <si>
    <t>（二）刑事結案件數：按妨害風化、妨害婚姻及家庭、傷害、妨害自由名譽信用
及秘密、竊盜及侵占詐欺、毀棄損壞及其他分。</t>
    <phoneticPr fontId="7" type="noConversion"/>
  </si>
  <si>
    <t>（一）民事結案件數：按債權、債務、
物權、親屬、繼承、商事、營建工程及其他分。</t>
    <phoneticPr fontId="7" type="noConversion"/>
  </si>
  <si>
    <t>（五）本表結案件數總計應與
「3311-04-03-3辦理調解方式概況」之調解方式合計欄相符。</t>
    <phoneticPr fontId="4" type="noConversion"/>
  </si>
  <si>
    <t>＊統計分類：橫項依「鄉鎮市別」分；縱項依「結案件數總計」、
「民事結案件數」、「刑事結案件數」及「年底正在調解中未結案件數」分。</t>
    <phoneticPr fontId="4" type="noConversion"/>
  </si>
  <si>
    <t>＊統計分類：橫項依「鄉鎮市別」分；縱項依「委員總人數」、「性別」、「年齡」、「教育程度」、「行業」、「服務公職」及「委員年資」分。</t>
    <phoneticPr fontId="4" type="noConversion"/>
  </si>
  <si>
    <t>＊統計單位：件、%。</t>
    <phoneticPr fontId="7" type="noConversion"/>
  </si>
  <si>
    <t>（三）委員集體開會調解、委員獨任調解：委員獨任調解係指責任區1人為主體進行之調解，惟依法須有女性委員或主席參與者，仍以委員獨任調解計算之；責任區3人以上為主體之調解案件為委員集體開會調解案件。</t>
    <phoneticPr fontId="7" type="noConversion"/>
  </si>
  <si>
    <t>＊統計分類：橫項依「鄉鎮市別」分；縱項依「調解方式」及「協同調解」分。</t>
    <phoneticPr fontId="4" type="noConversion"/>
  </si>
  <si>
    <t>＊同步發送單位（說明資料發布時同步發送之單位或可同步查得該資料之網址）：臺東縣政府民政處。</t>
    <phoneticPr fontId="4" type="noConversion"/>
  </si>
  <si>
    <t>＊時效：3個月又5日。</t>
    <phoneticPr fontId="4" type="noConversion"/>
  </si>
  <si>
    <t>＊預告發布日期（含預告方式及週期）：每年終了後三個月又五日內以公務統計報表發布(預定發布時間如遇例假日則順延至次一工作日)。</t>
    <phoneticPr fontId="4" type="noConversion"/>
  </si>
  <si>
    <t>＊時效：3個月又5日。</t>
    <phoneticPr fontId="4" type="noConversion"/>
  </si>
  <si>
    <t>＊統計單位：處、平方公尺、座、具、個。</t>
    <phoneticPr fontId="7" type="noConversion"/>
  </si>
  <si>
    <t>（十）本年遷出數：指撿骨或遷至其他骨灰（骸）存放設施安厝。</t>
    <phoneticPr fontId="7" type="noConversion"/>
  </si>
  <si>
    <t>（十一）開放中：係指設施營運中，受理民眾申請埋葬或骨灰（骸）存放。</t>
    <phoneticPr fontId="7" type="noConversion"/>
  </si>
  <si>
    <t>（十二）已停用：係指設施已禁葬或不再提供骨灰（骸）存放服務。</t>
    <phoneticPr fontId="7" type="noConversion"/>
  </si>
  <si>
    <t>＊統計分類：橫項依「鄉鎮市別」及「公私立別」分；縱項依「經規劃並啟用者」及「未經規劃者」分。</t>
    <phoneticPr fontId="4" type="noConversion"/>
  </si>
  <si>
    <t>＊統計地區範圍及對象：凡本所範圍內，依法設置及管理之公私立公墓，均為統計對象。</t>
    <phoneticPr fontId="4" type="noConversion"/>
  </si>
  <si>
    <t>＊統計地區範圍及對象：凡本所範圍內，依法設置及管理之公私立骨灰(骸)存放設施，均為統計對象。</t>
    <phoneticPr fontId="4" type="noConversion"/>
  </si>
  <si>
    <t>（四）年底處數
1.開放中：係指設施營運中，受理民眾申請骨灰（骸）存放。
2.已停用：係指設施不再提供骨灰（骸）存放服務。</t>
    <phoneticPr fontId="7" type="noConversion"/>
  </si>
  <si>
    <t>＊統計單位：處、位數。</t>
    <phoneticPr fontId="7" type="noConversion"/>
  </si>
  <si>
    <t>＊統計分類：橫項依「鄉鎮市別」及「公私立別」分；縱項依「年底處數」、「年底最大容量」、「年底已使用量」、「年底尚未使用量」、「本年納入數量」及「本年遷出數量」分。</t>
    <phoneticPr fontId="4" type="noConversion"/>
  </si>
  <si>
    <t>＊同步發送單位（說明資料發布時同步發送之單位或可同步查得該資料之網址）：臺東縣政府民政處。</t>
    <phoneticPr fontId="4" type="noConversion"/>
  </si>
  <si>
    <t>＊統計地區範圍及對象：凡本所依法所為殯葬管理業務，均為統計對象。</t>
  </si>
  <si>
    <t>＊統計標準時間：動態資料以當年1月1日至年底之事實為準；靜態資料以當年12月底之事實為準。</t>
  </si>
  <si>
    <t>（四）本年環保葬件數：係指公、私立公墓內或非公墓內之環保葬件數。</t>
  </si>
  <si>
    <t>（五）本年殯葬設施違反殯葬法規處分件數：係指公、私立殯葬設施違反殯葬法規遭受處分之件數。</t>
  </si>
  <si>
    <t>＊統計分類：橫項依「鄉鎮市別」分；縱項依「本年環保葬件數」、「年底公立公墓收費狀況」、「年底公立公墓管理人員」、「年底公立各級單位殯葬業務承辦人員」、「本年核發埋葬火化許可證明」及「本年殯葬設施違反殯葬法規處分件數」分，其中「本年環保葬件數」、「年底公立公墓管理人員」、「年底公立各級單位殯葬業務承辦人員」及「本年核發埋葬火化許可證明」再依性別分。</t>
  </si>
  <si>
    <t>＊發布週期：年。</t>
  </si>
  <si>
    <t>＊統計指標編製方法與資料來源說明：依據本所資料編製。</t>
  </si>
  <si>
    <t>＊統計資料交叉查核及確保資料合理性之機制：無。</t>
  </si>
  <si>
    <t>六、須注意及預定改變之事項（說明預定修正之資料、定義、統計方法等及其修正原因）：無。</t>
  </si>
  <si>
    <t>＊同步發送單位（說明資料發布時同步發送之單位或可同步查得該資料之網址）：臺東縣政府民政處。</t>
    <phoneticPr fontId="7" type="noConversion"/>
  </si>
  <si>
    <t>＊統計單位：件、個、人。</t>
    <phoneticPr fontId="7" type="noConversion"/>
  </si>
  <si>
    <t>（四）殯儀館：係指醫院以外，供屍體處理及舉行殮、殯、奠、祭儀式之設施。依殯葬管理條例第13條規定，應有以下設施：
1.冷凍室。2.屍體處理設施。3.解剖室。4.消毒設施。5.廢（污）水處理設施。6.停柩室。7.禮廳及靈堂。8.悲傷輔導室。9.服務中心及家屬休息室。10.公共衛生設施。11.緊急供電設施。12.停車場。13.聯外道路。14.其他依法應設置之設施。</t>
  </si>
  <si>
    <t>＊統計單位：處、平方公尺、間、具。</t>
  </si>
  <si>
    <t>＊統計分類：橫項依「鄉鎮市別」及「公私立別」分；縱項依「年底殯儀館數」、「年底土地面積」、「年底總樓地板面積」、「年底禮廳數」、「年底屍體冷凍室最大容量」及「本年殯殮數」分。</t>
  </si>
  <si>
    <t>＊統計地區範圍及對象：凡本所範圍內，依法設置及管理之公私立殯儀館，均為統計對象。</t>
    <phoneticPr fontId="7" type="noConversion"/>
  </si>
  <si>
    <t>＊統計地區範圍及對象：凡本所範圍內，依法設置及管理之公私立火化場，均為統計對象。</t>
    <phoneticPr fontId="4" type="noConversion"/>
  </si>
  <si>
    <t>（三）每日最大處理量：指依爐具之效能，全部火化爐每日所能處理之最大量而言。</t>
  </si>
  <si>
    <t>（四）性別不詳：指火化之骨骸、胎兒屍體或其他無法辨識性別之情形者。</t>
  </si>
  <si>
    <t>＊統計分類：橫項依「鄉鎮市區別」及「公私立別」分；縱項依「年底火化場數」、「年底土地面積」、「年底總樓地板面積」、「年底每日最大處理量」、「年底火化爐數」及「本年火化數」分，其中「本年火化數」再依性別分。</t>
  </si>
  <si>
    <t>＊時效：4個月又5日。</t>
  </si>
  <si>
    <t>（一）年底總樓地板面積：指當年底房屋各樓層總樓地板面積和而言。</t>
  </si>
  <si>
    <t>＊統計單位：處、平方公尺、具、座。</t>
  </si>
  <si>
    <t>＊統計地區範圍及對象：凡在本所境內為農村生產資材與產物運輸需要而輔助改善及維護之農路為統計對象。</t>
  </si>
  <si>
    <t>＊統計標準時間：以會計年度期間之事實為準。</t>
  </si>
  <si>
    <t>＊統計分類：按工程名稱、地點、道路總長度分；總工程費按中央、縣、其他等經費來源分。</t>
  </si>
  <si>
    <t>＊同步發送單位（說明資料發布時同步發送之單位或可同步查得該資料之網址）：臺東縣政府農業處。</t>
  </si>
  <si>
    <t>＊統計指標編製方法與資料來源說明：本所依相關工程資料編製。</t>
  </si>
  <si>
    <t>＊預告發布日期（含預告方式及週期）：年度終了後四個月又五日內以公務統計報表發布(預定發布時間如遇例假日則順延至次一工作日)。</t>
    <phoneticPr fontId="7" type="noConversion"/>
  </si>
  <si>
    <t>＊統計單位：道路總長度：公里；總工程費：新台幣元。</t>
    <phoneticPr fontId="7" type="noConversion"/>
  </si>
  <si>
    <t>＊資料變革：無。</t>
    <phoneticPr fontId="7" type="noConversion"/>
  </si>
  <si>
    <t>＊統計標準時間：以每年一期作之耕作事實為準。</t>
    <phoneticPr fontId="4" type="noConversion"/>
  </si>
  <si>
    <t>＊統計地區範圍及對象：凡本所所轄可供種植經濟生產農作物之土地，無論是否適宜耕作或合法作為農業使用與否，均為統計對象。</t>
    <phoneticPr fontId="4" type="noConversion"/>
  </si>
  <si>
    <t>＊統計標準時間：以當年一月一日至十二月三十一日之事實為準。</t>
  </si>
  <si>
    <t>（二）搶修（復建）經費：指遭受天然災害損害之水土保持設施搶修（復建）經費，依設施項目分為農路、土石流防治設施、治山防災設施及一般水土保持設施等搶修（復建）經費。</t>
  </si>
  <si>
    <t>（三）一般水土保持設施：指土石流防治及治山防災除外之一般水土保持設施。</t>
  </si>
  <si>
    <t>＊統計分類：按災害種類、發生時間及搶修（復建）經費等統計之。</t>
  </si>
  <si>
    <t>＊統計指標編製方法與資料來源說明：由本所經辦人員，於天然災害發生時作初步損失估計表（速報）以電話或傳真報告縣政府，並於天然災害停止後三日內編造詳報，由縣政府彙編天然災害速報及詳報（速報三日內  詳報七日內）。</t>
  </si>
  <si>
    <t>＊統計地區範圍及對象：凡本所所轄因天然災害所造成水土保持設施損失，均為統計之對象。</t>
    <phoneticPr fontId="4" type="noConversion"/>
  </si>
  <si>
    <t>資料項目：公共造產成果概況</t>
    <phoneticPr fontId="4" type="noConversion"/>
  </si>
  <si>
    <t>＊統計地區範圍及對象：凡本所依據公共造產獎助及管理辦法之執行案件，均為統計對象。</t>
  </si>
  <si>
    <t>＊統計標準時間：動態資料以當年1月至12月之事實為準；靜態資料以當年12月底之事實為準。</t>
  </si>
  <si>
    <t>（一）公共造產：指因時、因地，就公墓納骨堂、觀光育樂事業、游泳池、商業市場、停車場、造林、果樹、行道樹、作物、畜牧、水產及其他有利地方繁榮兼具經濟價值、便利經營之各種事業選擇經營之。
（二）造產項目：按(1)公墓納骨堂(2)觀光育樂事業(3)游泳池(4)商業市場(5)停車場(6)造林(7)果樹(8)行道樹(9)作物(10)畜牧(11)水產(12)其他等12項目分別填寫。
（三）造產種類及現存量單位：係指實施公共造產12大造產項目所屬事業名稱或種類名稱：
1.公墓納骨堂：凡往生者經處理後供存放骨灰(骸)，並設有專人管理等均屬之；以上各種類以處為現存量之單位。
2.觀光育樂事業：凡與觀光育樂事業有關，如名勝古蹟、風景區、旅社、球場、遊艇、露營區、活動中心、康樂臺、海水浴場、戲院、遊樂場等均屬之；以上各種類以處、所、座、艘、家等為現存量之單位。
3.游泳池：以處為現存量之單位。
4.商業市場：凡與商場有關，如各種市場（果菜市場、零售市場、…）、店舖、臨時攤販集中區等均屬之；以上各種類以所、間、處等為現存量之單位。
5.停車場：凡與停車場有關，如立體停車場、寄車處、…等均屬之；以上各種類以處為現存量之單位。</t>
  </si>
  <si>
    <t>6.造林：凡人工種植之樹木，如松、杉、木麻黃、鐵刀木、…等均屬之；以上各種類以平方公尺為現存量之單位。
7.果樹：凡人工栽植之果樹類，如梅、李、栗、番石榴、…等均屬之；以上各種類以平方公尺為現存量之單位。
8.行道樹：凡人工種植在公路兩旁，不論其為樹木類或果樹類，如蓮霧、芒果、木麻黃、可可、椰子、…等均屬之；以上各種類以公里為現存量之單位。
9.作物：凡人工種植之短期草木作物，如豆、甘藷、香蕉、鳳梨(屬普通作物)、茶樹、香水茅(屬持月作物)、水稻(屬農作物)、…等均屬之；以上各種類以平方公尺為現存量之單位。
10.畜牧：凡與畜牧類有關之畜產者，如養豬、養牛、養羊、養鹿、…等均屬之；以上各種類以頭為現存量之單位。
11.水產：凡與養殖水產類有關者，如養魚、養蝦、蛤蠣、…等均屬之；以上各種類以平方公尺為現存量之單位。
12.其他：凡與前列各項無關者，如育蠶室(平方公尺)、苗圃(平方公尺)、砂石採集(處)、卡車營運(處)、活動中心(處)、公廁出租(間)、大眾浴池(間)、電信代辦所(處)、…等均屬之。
（四）本年收入：指當年各項收益之金額。
（五）本年支出：指當年從事造產而直接支出之各種資金總額（包括預算編列之基金或貸款還款、捐助款等支出數）。</t>
  </si>
  <si>
    <t>（六）本年賸餘（短絀）＝本年收入合計－本年支出合計＝事業賸餘（損失）＋事業外賸餘（損失）。
（七）解繳庫數係包括解繳縣市或鄉鎮市區庫數。
（八）現存造產價值估計：當年底現存造產依市價估計。
（九）歷年累計總投資額：累計歷年至當年底該項造產種類總投資額。</t>
  </si>
  <si>
    <t>＊統計單位：千元。</t>
  </si>
  <si>
    <t>＊統計分類：橫項依「造產項目」分；縱項依「造產種類」、「年底現存量」、「本年收入」、「本年支出」、「事業賸餘（損失)」、「事業外賸餘（損失)」、「本年賸餘（短絀）」、「解繳庫數」、「留存事業機關賸餘金額」、「年底現存造產價值估計」及「歷年累計總投資額」分。</t>
  </si>
  <si>
    <t>＊發布週期（指資料編製或產生之頻率，如月、季、年等）：年。</t>
  </si>
  <si>
    <t>＊統計資料交叉查核及確保資料合理性之機制（說明各項資料之相互關係及不同資料來源之相關統計差異性）：為確保資料品質，運用電腦程式進行檢誤，對於異常資料再請各相關機關補正。</t>
  </si>
  <si>
    <t>＊同步發送單位（說明資料發布時同步發送之單位或可同步查得該資料之網址）：臺東縣政府民政處。</t>
    <phoneticPr fontId="7" type="noConversion"/>
  </si>
  <si>
    <t>＊統計指標編製方法與資料來源說明：依據本所資料彙編。</t>
    <phoneticPr fontId="7" type="noConversion"/>
  </si>
  <si>
    <t>總工程費係指本年度已完工者以決算金額，未完工者以發包後實際需要工程費填報，惟不含管理費在內。</t>
  </si>
  <si>
    <t xml:space="preserve">＊統計分類：按工程名稱、地點、總工程費(按經費來源分)及工作數量。 </t>
  </si>
  <si>
    <t>＊統計地區範圍及對象：凡在本所所轄境內辦理治山防災工程者均為統計對象。</t>
    <phoneticPr fontId="7" type="noConversion"/>
  </si>
  <si>
    <t>＊統計單位：座、塊、公尺、公頃、平方公尺。</t>
  </si>
  <si>
    <t>＊統計指標編製方法與資料來源說明：本所依相關工程資料編製。</t>
    <phoneticPr fontId="7" type="noConversion"/>
  </si>
  <si>
    <t>資料項目：治山防災整體治理工程</t>
    <phoneticPr fontId="4" type="noConversion"/>
  </si>
  <si>
    <t>＊統計分類：依本年度(總預算)、以前年度(總預算)、特別預算及預算外之收入、支出，分別填列本月數、累計數。</t>
    <phoneticPr fontId="4" type="noConversion"/>
  </si>
  <si>
    <t>＊統計地區範圍及對象：
包括本所轄區內路外公共停車位，依據停車場法及有關法令規定辦理設置，以平面或立體式(包括匝道式、機械式或塔台式)供民眾停放車輛之場所為統計對象，但不包括所轄之建築物附設停車位(由縣市另報送國土管理署彙送)及風景遊樂區停車位(由縣市另報送觀光署彙送)。</t>
    <phoneticPr fontId="4" type="noConversion"/>
  </si>
  <si>
    <t>(一)路外停車位：指道路之路面外，以平面或立體式(包括匝道式、機械式或塔台式)等所設，停放車輛之車位。</t>
    <phoneticPr fontId="4" type="noConversion"/>
  </si>
  <si>
    <t>(二)公有：指停車場屬於政府所有(含委託民間經營)，但不包含單純租賃契約(如公有土地出租，民間自行規劃為停車場者)。</t>
    <phoneticPr fontId="4" type="noConversion"/>
  </si>
  <si>
    <t>(三)私有：指停車場之所有權屬於民間，含租用土地，規劃為停車場者。</t>
    <phoneticPr fontId="4" type="noConversion"/>
  </si>
  <si>
    <t>(四)收費：指依收費方式含停車費(計時收費、計次收費)及充電費在內。</t>
    <phoneticPr fontId="4" type="noConversion"/>
  </si>
  <si>
    <t>(五)不收費：指停車格位免費供民眾停放。</t>
    <phoneticPr fontId="4" type="noConversion"/>
  </si>
  <si>
    <t>(六)平面：指停車場僅在地面上設置者。</t>
    <phoneticPr fontId="4" type="noConversion"/>
  </si>
  <si>
    <t>(七)立體：指停車場設置樓層二層以上(含二層)者。</t>
    <phoneticPr fontId="4" type="noConversion"/>
  </si>
  <si>
    <t>資料項目：路外停車位概況</t>
    <phoneticPr fontId="4" type="noConversion"/>
  </si>
  <si>
    <t>＊統計指標編製方法與資料來源說明：
由本所辦理路外停車位統計之單位，依據原始資料分別統計彙編。</t>
    <phoneticPr fontId="4" type="noConversion"/>
  </si>
  <si>
    <t>＊統計單位：個。</t>
    <phoneticPr fontId="7" type="noConversion"/>
  </si>
  <si>
    <t>＊統計分類：
路外停車位依停放車種分大型車、小型車、機車，並依設置方式分公有及私有，再依計費方式分收費及不收費，並細分平面及立體(包括匝道式、機械式或塔台式)。</t>
    <phoneticPr fontId="4" type="noConversion"/>
  </si>
  <si>
    <t>＊統計地區範圍及對象：
包括本所轄區內路邊停車位，依據停車場法及有關法令規定辦理設置，供民眾停放車輛之場所為統計對象，但不包括所轄之建築物附設停車位(由縣市另報送國土管理署彙送)及風景遊樂區停車位(由縣市另報送觀光署彙送）。</t>
    <phoneticPr fontId="4" type="noConversion"/>
  </si>
  <si>
    <t>＊統計分類：
路邊停車位依停放車種分大型車、小型車、機車，並依計費方式分收費及不收費。</t>
    <phoneticPr fontId="4" type="noConversion"/>
  </si>
  <si>
    <t>(一)路邊停車位：指以道路部分路面劃設，供公眾停放車輛之車位。</t>
    <phoneticPr fontId="13" type="noConversion"/>
  </si>
  <si>
    <t>(二)收費：指依收費方式含停車費(計時收費、計次收費)及充電費在內。</t>
    <phoneticPr fontId="13" type="noConversion"/>
  </si>
  <si>
    <t>(三)不收費：指停車格位免費供民眾停放。</t>
    <phoneticPr fontId="13" type="noConversion"/>
  </si>
  <si>
    <t>＊統計指標編製方法與資料來源說明：
由本所辦理路邊停車位統計之單位，依據原始資料分別統計彙編。</t>
    <phoneticPr fontId="4" type="noConversion"/>
  </si>
  <si>
    <t>資料項目：路邊停車位概況</t>
    <phoneticPr fontId="4" type="noConversion"/>
  </si>
  <si>
    <t>資料項目：路外停車位概況－身心障礙者專用停車位</t>
    <phoneticPr fontId="4" type="noConversion"/>
  </si>
  <si>
    <t>＊統計地區範圍及對象：
包括本所轄區內之路外公共身心障礙專用停車位，依據停車場法及有關法令規定辦理設置，以平面或立體式(包括匝道式、機械式或塔台式)供領有身心障礙證明之民眾停放車輛之場所為統計對象，但不包括所轄之建築物附設停車位(由縣市另報送國土管理署彙送)及風景遊樂區停車位（由縣市另報送觀光署彙送）。</t>
    <phoneticPr fontId="4" type="noConversion"/>
  </si>
  <si>
    <t>(四)收費：指依收費方式含計時收費及計次收費在內。</t>
    <phoneticPr fontId="4" type="noConversion"/>
  </si>
  <si>
    <t>＊統計分類：
路外停車位依停放車種分小型車及機車，並依設置方式分公有及私有，再依計費方式分收費及不收費。</t>
    <phoneticPr fontId="4" type="noConversion"/>
  </si>
  <si>
    <t>(一)路外停車位：指道路之路面外，以平面或立體式(包括匝道式、機械式或塔台式)等所設，停放車輛之車位。</t>
    <phoneticPr fontId="7" type="noConversion"/>
  </si>
  <si>
    <t>(二)公有：指停車場屬於政府所有(含委託民間經營)，但不包含單純租賃契約(如公有土地出租，民間自行規劃為停車場者)。</t>
    <phoneticPr fontId="7" type="noConversion"/>
  </si>
  <si>
    <t>(三)私有：指停車場之所有權屬於民間，含租用土地，規劃為停車場者。</t>
    <phoneticPr fontId="7" type="noConversion"/>
  </si>
  <si>
    <t>資料項目：路邊停車位概況－身心障礙專用停車位</t>
    <phoneticPr fontId="4" type="noConversion"/>
  </si>
  <si>
    <t>＊統計地區範圍及對象：
包括本所轄區內之路邊身心障礙專用停車位，依據停車場法及有關法令規定辦理設置，供領有身心障礙證明之民眾停放車輛之場所為統計對象，但不包括所轄之建築物附設停車位(由縣市另報送國土管理署彙送)及風景遊樂區停車位(由縣市另報送觀光署彙送)。</t>
    <phoneticPr fontId="4" type="noConversion"/>
  </si>
  <si>
    <t>(一)路邊停車位：指以道路部分路面劃設，供公眾停放車輛之車位。</t>
    <phoneticPr fontId="7" type="noConversion"/>
  </si>
  <si>
    <t>(二)收費：指依收費方式含計時收費及計次收費在內。</t>
    <phoneticPr fontId="7" type="noConversion"/>
  </si>
  <si>
    <t>(三)不收費：指停車格位免費供民眾停放。</t>
    <phoneticPr fontId="7" type="noConversion"/>
  </si>
  <si>
    <t>＊統計分類：
路邊停車位依停放車種分小型車及機車，並依計費方式分收費及不收費。</t>
    <phoneticPr fontId="4" type="noConversion"/>
  </si>
  <si>
    <t>資料項目：路外停車位概況－電動汽車充電專用停車位</t>
    <phoneticPr fontId="4" type="noConversion"/>
  </si>
  <si>
    <t>＊統計地區範圍及對象：
包括本所轄區內之路外公共電動汽車充電專用停車位，依據停車場法及有關法令規定辦理設置，以平面或立體式(包括匝道式、機械式或塔台式)供電動汽車停放之場所為統計對象，但不包括所轄之建築物附設停車位(由縣市另報送國土管理署彙送)及風景遊樂區停車位(由縣市另報送觀光署彙送)。</t>
    <phoneticPr fontId="4" type="noConversion"/>
  </si>
  <si>
    <t>＊統計分類：
路外停車位依設置方式分公有及私有，再依計費方式分收費及不收費。</t>
    <phoneticPr fontId="4" type="noConversion"/>
  </si>
  <si>
    <t>(四)收費：指依收費方式含停車費(計時收費、計次收費)及充電費在內。</t>
    <phoneticPr fontId="7" type="noConversion"/>
  </si>
  <si>
    <t>(五)不收費：指停車格位免費供民眾停放。</t>
    <phoneticPr fontId="7" type="noConversion"/>
  </si>
  <si>
    <t>＊統計標準時間：以每季底之事實為準。</t>
    <phoneticPr fontId="4" type="noConversion"/>
  </si>
  <si>
    <t>＊統計地區範圍及對象：
包括本所轄區內之路邊電動汽車充電專用停車位，依據停車場法及有關法令規定辦理設置，供電動汽車停放之場所為統計對象，但不包括所轄之建築物附設停車位(由縣市另報送國土管理署彙送)及風景遊樂區停車位(由縣市另報送觀光署彙送)。</t>
    <phoneticPr fontId="4" type="noConversion"/>
  </si>
  <si>
    <t>＊統計分類：路邊停車位依計費方式分收費及不收費。</t>
    <phoneticPr fontId="4" type="noConversion"/>
  </si>
  <si>
    <t>(二)收費：指依收費方式含停車費(計時收費、計次收費)及充電費在內。</t>
    <phoneticPr fontId="7" type="noConversion"/>
  </si>
  <si>
    <t>資料項目：路邊停車位概況－電動汽車充電專用停車位</t>
    <phoneticPr fontId="4" type="noConversion"/>
  </si>
  <si>
    <t>＊統計標準時間：以每月1日至月底之事實為準。</t>
    <phoneticPr fontId="4" type="noConversion"/>
  </si>
  <si>
    <t>(一)一般垃圾：
係指由家戶、公共場所及其他產生源所產生，除資源垃圾、有害垃圾及廚餘以外之一般廢棄物，包括非例行性排出垃圾、無法回收之巨大垃圾，但不包括海灘（漂)垃圾。家戶係指民眾居住處，其垃圾由垃圾車沿街清運收受者；公共場所如社區、公園、街道、河堤、人行道、水溝及髒亂點等，其他產生源如學校、公務機關、風景遊樂區、慈善團體、辦公大樓、夜市、市場、非公告事業之營業場所及事業員工生活產生者等。</t>
    <phoneticPr fontId="4" type="noConversion"/>
  </si>
  <si>
    <t>(二)事業員工生活垃圾：
指事業員工生活產生之一般垃圾，例如員工休息室、餐廳、宿舍等事業員工生活場所產生者，不包括營業活動與生產製程產生者。</t>
    <phoneticPr fontId="4" type="noConversion"/>
  </si>
  <si>
    <t>(三)非例行性排出垃圾：
包括集中燃燒之紙錢、非例行性大型活動垃圾、工程美化垃圾、天然災害垃圾及小型農事垃圾。</t>
    <phoneticPr fontId="4" type="noConversion"/>
  </si>
  <si>
    <t>(四) 廚餘：
係指家戶、公共場所、其他產生源所拋棄之生、熟食物及其殘渣，或經主管機關公告之有機性一般廢棄物。</t>
    <phoneticPr fontId="4" type="noConversion"/>
  </si>
  <si>
    <t>(五) 環保單位自行清運：
為縣(市)政府環境保護局及各鄉鎮市區公所自行清運之垃圾量。</t>
    <phoneticPr fontId="4" type="noConversion"/>
  </si>
  <si>
    <t>(六) 環保單位委託清運：
為縣(市)政府環境保護局及各鄉鎮市區公所委託公民營廢棄物清除機構清運之垃圾量。</t>
    <phoneticPr fontId="4" type="noConversion"/>
  </si>
  <si>
    <t>(九) 衛生掩埋：將垃圾掩埋於衛生掩埋場，該掩埋場須以不透水材質或低滲水性土壤所構築，並設有滲出水、廢氣收集處理設施及地下水監測裝置等，以符合衛生掩埋相關規定。</t>
    <phoneticPr fontId="4" type="noConversion"/>
  </si>
  <si>
    <t>(八) 焚化：
利用焚化爐高溫燃燒，將垃圾轉變為安定之氣體或物質。</t>
    <phoneticPr fontId="4" type="noConversion"/>
  </si>
  <si>
    <t>(十) 回收再利用：
係指將廚餘資源化變為產品或再生物料之後續使用行為。凡經由清潔隊或公民營機構收集之廚餘，以下列方法處理再利用者均應計入，包括：</t>
    <phoneticPr fontId="4" type="noConversion"/>
  </si>
  <si>
    <t>(七) 公私處所自行或委託清運：
為公私處所自行或委託公民營廢棄物清除機構清運至處理場(廠)之垃圾量，公私處所指社區、學校、機關團體、一般住宅大樓、辦公大樓及其他非公告事業之營業場所等。</t>
    <phoneticPr fontId="4" type="noConversion"/>
  </si>
  <si>
    <t xml:space="preserve">  1.堆肥：將廚餘回收後，經生物醱酵作用，轉化成安定之腐植質或土壤改良劑。</t>
    <phoneticPr fontId="4" type="noConversion"/>
  </si>
  <si>
    <t xml:space="preserve">  2.養豬：將廚餘回收後，送至養豬場或標售，經高溫蒸煮後作為養豬飼料。</t>
    <phoneticPr fontId="4" type="noConversion"/>
  </si>
  <si>
    <t xml:space="preserve">  3.其他廚餘再利用：製成家禽飼料、厭氧發酵及黑水虻幼蟲食用等。</t>
    <phoneticPr fontId="4" type="noConversion"/>
  </si>
  <si>
    <r>
      <t>(十一) 「其他」處理：
係指非採焚化、衛生掩埋或回收再利用等處理方式，而變更其物理、化學、生物特性或成分，達成分離、中和、減量、減積、去毒、無害化或安定之目的，例如篩分打包、水泥窯偕同處理、製成固體再生燃料（</t>
    </r>
    <r>
      <rPr>
        <sz val="14"/>
        <rFont val="Times New Roman"/>
        <family val="1"/>
      </rPr>
      <t>Solid Recovered Fuel</t>
    </r>
    <r>
      <rPr>
        <sz val="14"/>
        <rFont val="標楷體"/>
        <family val="4"/>
        <charset val="136"/>
      </rPr>
      <t>，</t>
    </r>
    <r>
      <rPr>
        <sz val="14"/>
        <rFont val="Times New Roman"/>
        <family val="1"/>
      </rPr>
      <t>SRF</t>
    </r>
    <r>
      <rPr>
        <sz val="14"/>
        <rFont val="標楷體"/>
        <family val="4"/>
        <charset val="136"/>
      </rPr>
      <t>）等。</t>
    </r>
    <phoneticPr fontId="4" type="noConversion"/>
  </si>
  <si>
    <t>(十二) 本月新增暫存量：
係指本月新增暫時堆置或貯存之一般垃圾量。</t>
    <phoneticPr fontId="4" type="noConversion"/>
  </si>
  <si>
    <t>＊統計分類：
(一)縱項目：
按一般垃圾及廚餘分，一般垃圾項下再分列事業員工生活垃圾及非例行性排出垃圾。
(二)橫項目：
按產生量、處理量及本月新增暫存量分，其中產生量按清運單位別分，處理量按處理方式別分。</t>
    <phoneticPr fontId="4" type="noConversion"/>
  </si>
  <si>
    <t>＊統計地區範圍及對象：本所清潔隊回收之資源垃圾均為統計對象。</t>
    <phoneticPr fontId="4" type="noConversion"/>
  </si>
  <si>
    <t>＊統計標準時間：以每月1日至月底之事實為準。</t>
    <phoneticPr fontId="4" type="noConversion"/>
  </si>
  <si>
    <t>(十二)塑膠容器：指以ＰＥＴ(俗稱寶特瓶)、發泡ＰＳ(俗稱保麗龍)、未發泡ＰＳ、ＰＶＣ、ＰＥ、ＰＰ、ＰＣ、ＰＬＡ(俗稱生質塑膠)、美耐皿、壓克力等材質(即塑膠材質回收辨識碼1至7)製成供裝填用之塑膠容器，如牛奶瓶、養樂多瓶等飲料瓶、手搖飲料杯、家庭用食用品油瓶、清潔劑瓶(指液體清潔劑、洗髮精、潤髮乳、沐浴乳等)、一次性使用之免洗餐具(如杯、碗、盤、托盤、碟、餐盒及餐盒內盛裝食物之內盤與上蓋與、平板包材(如塑膠襯墊、泡殼等)與一般環境用藥等塑膠容器等。</t>
    <phoneticPr fontId="7" type="noConversion"/>
  </si>
  <si>
    <t>(十四)其他塑膠製品：指公告應回收廢棄物塑膠容器項目(含平板包材)及包裝用發泡塑膠以外之其他塑膠製品，如水管、水桶、保鮮盒、臉盆、雨衣雨鞋等，但不含塑膠袋。</t>
    <phoneticPr fontId="7" type="noConversion"/>
  </si>
  <si>
    <t>(二十七)本表皆以公斤為單位，若無法得其實際重量，請至「生活廢棄物質管理資訊系統」主管機關頁面&gt;點選「常見問題區」中「資源回收項目重量折算標準」可供參考，網址：https://hwms.moenv.gov.tw。</t>
    <phoneticPr fontId="7" type="noConversion"/>
  </si>
  <si>
    <t>＊統計分類：
(一)縱項目按清運單位別分。
(二)橫項目按回收項目別分。</t>
    <phoneticPr fontId="4" type="noConversion"/>
  </si>
  <si>
    <t>＊統計指標編製方法與資料來源說明：
依據本所資源回收成果報告月報表資料彙編。</t>
    <phoneticPr fontId="4" type="noConversion"/>
  </si>
  <si>
    <t>＊同步發送單位（說明資料發布時同步發送之單位或可同步查得該資料之網址）：臺東縣環境保護局。</t>
    <phoneticPr fontId="4" type="noConversion"/>
  </si>
  <si>
    <t>資料項目：資源回收量</t>
    <phoneticPr fontId="4" type="noConversion"/>
  </si>
  <si>
    <t>(一)各項資料均為現有實際僱用人數，包括編制內、非編制內，不包括環保警察、派遣人員、派駐人員及環保志/義工。一人從事多種業務者，列入主要業務項目，不可重複計列。</t>
    <phoneticPr fontId="4" type="noConversion"/>
  </si>
  <si>
    <t>(七)垃圾清運人員：係指廢棄物收集、清溝及掃街人員。</t>
    <phoneticPr fontId="4" type="noConversion"/>
  </si>
  <si>
    <t>(八)水肥清運人員：係指糞尿之收集、清運人員。</t>
    <phoneticPr fontId="4" type="noConversion"/>
  </si>
  <si>
    <t>(二)廢棄物清運處理單位：
係指直轄市、縣市政府直屬或所轄鄉鎮市區公所清潔隊(含溝渠隊、水肥隊、資源回收隊等)、廢棄物處理廠/場（如焚化廠、資源回收廠、掩埋場、堆肥場、堆置場、水肥處理廠、滲出水處理廠等）。</t>
    <phoneticPr fontId="4" type="noConversion"/>
  </si>
  <si>
    <t>(三)職員：
係指機關單位內，定有職稱、官等、職等之法定編制人員及政務人員，包括特任、比照簡任、簡任、薦任、委任及雇員等。</t>
    <phoneticPr fontId="4" type="noConversion"/>
  </si>
  <si>
    <t>(四)約聘(僱)：
係指機關單位依法進用之聘僱人員，包括聘用人員、約僱人員、特約人員、約用人員等。</t>
    <phoneticPr fontId="4" type="noConversion"/>
  </si>
  <si>
    <t>(五)工員：
係指機關單位依法進用之工友及臨時人員，包括隊員、駕駛、技工、工友、臨時工（特約工）及代賑工等，清潔隊員以駕駛環保車輛為主要業務者歸入駕駛。</t>
    <phoneticPr fontId="4" type="noConversion"/>
  </si>
  <si>
    <t>(六)類別之其他：
無法歸屬上述第(三)〜(五)類之人員，如駐衛警察等。</t>
    <phoneticPr fontId="4" type="noConversion"/>
  </si>
  <si>
    <t>(九)清運單位之其他：
無法歸屬於垃圾清運、水肥清運、資源回收之清運單位人員，如消毒、割草、拆除違規廣告、拖吊廢機動車輛等人員。</t>
    <phoneticPr fontId="4" type="noConversion"/>
  </si>
  <si>
    <t>＊統計分類：
(一)縱項目按單位別及業務別分。
(二)橫項目按類別、性別及年齡別分。</t>
    <phoneticPr fontId="4" type="noConversion"/>
  </si>
  <si>
    <t>＊統計指標編製方法與資料來源說明：
依據本所廢棄物清運處理單位實際環保人員(含編制內、非編制內)概況資料編製。</t>
    <phoneticPr fontId="4" type="noConversion"/>
  </si>
  <si>
    <t>資料項目：垃圾回收清除車輛數</t>
    <phoneticPr fontId="4" type="noConversion"/>
  </si>
  <si>
    <t>資料種類：資源循環統計</t>
    <phoneticPr fontId="7" type="noConversion"/>
  </si>
  <si>
    <t>＊統計地區範圍及對象：本所垃圾回收清除車輛均為統計對象。</t>
    <phoneticPr fontId="4" type="noConversion"/>
  </si>
  <si>
    <t>(一)垃圾回收清除車輛：指執行機關執行一般廢棄物回收、清除作業之車輛。</t>
    <phoneticPr fontId="7" type="noConversion"/>
  </si>
  <si>
    <t>(六)其他框式垃圾車：資源(含廚餘)回收垃圾車以外之框式垃圾車。</t>
    <phoneticPr fontId="7" type="noConversion"/>
  </si>
  <si>
    <t>＊統計單位：輛。</t>
    <phoneticPr fontId="7" type="noConversion"/>
  </si>
  <si>
    <t>＊統計分類：橫項目按垃圾回收清除車輛別分。</t>
    <phoneticPr fontId="4" type="noConversion"/>
  </si>
  <si>
    <t>＊統計指標編製方法與資料來源說明：依據本所垃圾回收清除車輛資料彙編。</t>
    <phoneticPr fontId="4" type="noConversion"/>
  </si>
  <si>
    <t>(八)清溝(溝泥)車：
執行溝泥清除或載運作業之車輛，車體至少具備以下設備其中一項：(1)抽吸設備、(2)沖洗設備、(3)貯存桶槽。</t>
    <phoneticPr fontId="7" type="noConversion"/>
  </si>
  <si>
    <t>(九)掃(洗)街車：
執行道路路面洗掃任務之車輛，車體至少具備以下設備其中一項：(1) 旋轉刷毛/水洗/真空吸引設備、(2)貯存桶槽。</t>
    <phoneticPr fontId="7" type="noConversion"/>
  </si>
  <si>
    <t>(七)水肥車：
執行水肥回收、清除作業之車輛，車體至少具備以下設備其中一項：(1)抽吸設備、(2)貯存桶槽。</t>
    <phoneticPr fontId="7" type="noConversion"/>
  </si>
  <si>
    <t>(五)資源(含廚餘)回收垃圾車：
框式垃圾車用以執行資源垃圾或廚餘之回收、清除作業，車身應具備舉伸或傾卸設備。</t>
    <phoneticPr fontId="7" type="noConversion"/>
  </si>
  <si>
    <t>(四)框式垃圾車：
無車頂且車身平台為可裝載空間、車身周圍設有邊欄板，具備附加吊桿、升降尾門、升降或傾卸設備，用以執行巨大垃圾、資源垃圾、廚餘、拆除之違規廣告等一般廢棄物回收、清除，如卡車、高空垃圾車、廣告拆除車、資源回收車、撿拾車、抓斗車等。</t>
    <phoneticPr fontId="7" type="noConversion"/>
  </si>
  <si>
    <t>(三)密封式垃圾車：
車體為密封空間，車身應具備投棄口或壓縮裝置，如密封車、密封壓縮車、密封轉運車等。</t>
    <phoneticPr fontId="7" type="noConversion"/>
  </si>
  <si>
    <t>(二)子母式垃圾車：
子車與母車可分離，以垃圾子車放置執行機關指定地點，供垃圾投棄、收集，再由母車將子車運往垃圾處理場。</t>
    <phoneticPr fontId="7" type="noConversion"/>
  </si>
  <si>
    <t>＊統計單位：座。</t>
    <phoneticPr fontId="7" type="noConversion"/>
  </si>
  <si>
    <t>資料項目：垃圾處理場(廠)數</t>
    <phoneticPr fontId="4" type="noConversion"/>
  </si>
  <si>
    <t>＊統計地區範圍及對象：本所營運中公有垃圾處理場(廠)均為統計對象</t>
    <phoneticPr fontId="4" type="noConversion"/>
  </si>
  <si>
    <t>＊統計分類：橫項目按垃圾處理場(廠)別分。</t>
    <phoneticPr fontId="4" type="noConversion"/>
  </si>
  <si>
    <t>(三)堆肥場：指具有堆肥處理設施且從事廚餘堆肥化處理之場所。</t>
    <phoneticPr fontId="7" type="noConversion"/>
  </si>
  <si>
    <t>(四)堆置場：指一般廢棄物於處理前暫時放置之特定地點。</t>
    <phoneticPr fontId="7" type="noConversion"/>
  </si>
  <si>
    <t>＊統計指標編製方法與資料來源說明：依據本所垃圾處理場(廠)資料彙編。</t>
    <phoneticPr fontId="4" type="noConversion"/>
  </si>
  <si>
    <t>(一)大型焚化廠：
指設計日處理量達三百公噸以上，且為直轄市、縣（市）主管機關或執行機關所有、管理或監督營運之垃圾焚化廠。</t>
    <phoneticPr fontId="7" type="noConversion"/>
  </si>
  <si>
    <t>(二)衛生掩埋場：
指公有營運中且以衛生掩埋法處理垃圾之最終處置場所；不含封閉、復育、停用或未啟用等非營運狀態。另分期建置之營運中同名衛生掩埋場，若其地點、地號相同或鄰近，則以1座計算。</t>
    <phoneticPr fontId="7" type="noConversion"/>
  </si>
  <si>
    <t>＊統計資料交叉查核及確保資料合理性之機制：無。</t>
    <phoneticPr fontId="4" type="noConversion"/>
  </si>
  <si>
    <t>＊統計地區範圍及對象：本所清潔隊環境保護預算資料，均為統計對象。</t>
    <phoneticPr fontId="4" type="noConversion"/>
  </si>
  <si>
    <t>(一) 鄉鎮市公所清潔隊預算：係指各鄉鎮市公所清潔隊歲出（歲入）預算，包含預算書歲出政事別及歲入來源別中環境保護相關之經常門與資本門等經費。</t>
    <phoneticPr fontId="7" type="noConversion"/>
  </si>
  <si>
    <t>(二) 人事費：係指機關內政務人員、法定編制人員、依法令約聘僱人員與技工、工友等現職人員之相關待遇經費，包含薪俸、加給、酬金、加班值班費、獎金、退休退職離職給付及儲金、保險、各項補助費等，依人員實際所在處室區分。</t>
    <phoneticPr fontId="7" type="noConversion"/>
  </si>
  <si>
    <t>(三) 約用人員酬金：係指為協助業務推動所需遴用約用人員辦理相關事務所給付之費用，可以本縣環境保護局及所屬、鄉鎮市公所預算書中「約用人員酬金」科目為準，並依人員實際所在處室區分。</t>
    <phoneticPr fontId="7" type="noConversion"/>
  </si>
  <si>
    <t>(四) 委辦費：係指委託其他政府、機關、學校、團體及個人等進行學術研究、辦理機關職掌業務（含媒體政策及業務宣導）等經費。</t>
    <phoneticPr fontId="7" type="noConversion"/>
  </si>
  <si>
    <t>(五) 土地：係指公務所需房屋基地、地上物拆遷補償及其他土地購置經費。</t>
    <phoneticPr fontId="7" type="noConversion"/>
  </si>
  <si>
    <t>(六) 其他支出：係指預備金及其他無法歸入之科目。</t>
    <phoneticPr fontId="7" type="noConversion"/>
  </si>
  <si>
    <t>(七) 環境部補助款：係指由環境部補助之經費，並納入該年預算者。</t>
    <phoneticPr fontId="7" type="noConversion"/>
  </si>
  <si>
    <t>(八) 其他政府補助款：係指由環境部除外之其他政府機關（構）補助之經費，並納入該年預算者。</t>
    <phoneticPr fontId="7" type="noConversion"/>
  </si>
  <si>
    <t>＊統計單位：千元
＊統計分類：
(一)縱項目按經資門別及科目別分。
(二)橫項目按單位別分。</t>
    <phoneticPr fontId="4" type="noConversion"/>
  </si>
  <si>
    <t>＊統計指標編製方法與資料來源說明：依據本所清潔隊環境保護預算資料編製。</t>
    <phoneticPr fontId="4" type="noConversion"/>
  </si>
  <si>
    <t>資料種類：其他統計</t>
    <phoneticPr fontId="7" type="noConversion"/>
  </si>
  <si>
    <t>＊統計地區範圍及對象：本所清潔隊環境保護決算資料，均為統計對象。</t>
    <phoneticPr fontId="4" type="noConversion"/>
  </si>
  <si>
    <t>＊統計分類：
(一)縱項目按經資門別及科目別分。
(二)橫項目按單位別分。</t>
    <phoneticPr fontId="4" type="noConversion"/>
  </si>
  <si>
    <t>(七) 其他支出：係指預備金及其他無法歸入之科目。</t>
    <phoneticPr fontId="7" type="noConversion"/>
  </si>
  <si>
    <t>(一) 鄉鎮市公所清潔隊決算：
係指各鄉鎮市公所清潔隊歲出（歲入）決算，包含決算書歲出政事別及歲入來源別中環境保護相關之經常門與資本門等經費。</t>
    <phoneticPr fontId="7" type="noConversion"/>
  </si>
  <si>
    <t>(二) 人事費：
係指機關內政務人員、法定編制人員、依法令約聘僱人員與技工、工友等現職人員之相關待遇經費，包含薪俸、加給、酬金、加班值班費、獎金、退休退職離職給付及儲金、保險、各項補助費等，依人員實際所在處室區分。</t>
    <phoneticPr fontId="7" type="noConversion"/>
  </si>
  <si>
    <t>(三) 約用人員酬金：
係指為協助業務推動所需遴用約用人員辦理相關事務所給付之費用，可以本縣環境保護局及所屬、鄉鎮市公所決算書中「約用人員酬金」科目為準，並依人員實際所在處室區分。</t>
    <phoneticPr fontId="7" type="noConversion"/>
  </si>
  <si>
    <t>(四) 委辦費：
係指委託其他政府、機關、學校、團體及個人等進行學術研究、辦理機關職掌業務（含媒體政策及業務宣導）等經費。</t>
    <phoneticPr fontId="7" type="noConversion"/>
  </si>
  <si>
    <t>(六) 折舊：
係依國有財產法所訂之財產範圍按使用年限提列之當年成本分攤金額，包含動產及不動產，但不含土地、有價證卷及權利。</t>
    <phoneticPr fontId="7" type="noConversion"/>
  </si>
  <si>
    <t>(八) 環境部補助款：
係指由環境部補助之經費，並納入該年決算者，包含實現數、應收數及保留數。</t>
    <phoneticPr fontId="7" type="noConversion"/>
  </si>
  <si>
    <t>(九) 其他政府補助款：
係指由環境部除外之其他政府機關（構）補助之經費，並納入該年決算者。</t>
    <phoneticPr fontId="7" type="noConversion"/>
  </si>
  <si>
    <t>(五) 土地：
係指公務所需房屋基地、地上物拆遷補償及其他土地購置經費。</t>
    <phoneticPr fontId="7" type="noConversion"/>
  </si>
  <si>
    <t>＊統計指標編製方法與資料來源說明：依據本所清潔隊環境保護決算資料編製。</t>
    <phoneticPr fontId="4" type="noConversion"/>
  </si>
  <si>
    <r>
      <rPr>
        <sz val="12"/>
        <color theme="1"/>
        <rFont val="新細明體"/>
        <family val="1"/>
        <charset val="136"/>
      </rPr>
      <t>付</t>
    </r>
    <r>
      <rPr>
        <sz val="12"/>
        <color theme="1"/>
        <rFont val="Times New Roman"/>
        <family val="1"/>
      </rPr>
      <t>0928908821-2</t>
    </r>
    <r>
      <rPr>
        <sz val="12"/>
        <color theme="1"/>
        <rFont val="新細明體"/>
        <family val="1"/>
        <charset val="136"/>
      </rPr>
      <t>月電話費</t>
    </r>
    <r>
      <rPr>
        <sz val="12"/>
        <color theme="1"/>
        <rFont val="Times New Roman"/>
        <family val="1"/>
      </rPr>
      <t>(</t>
    </r>
    <r>
      <rPr>
        <sz val="12"/>
        <color theme="1"/>
        <rFont val="新細明體"/>
        <family val="1"/>
        <charset val="136"/>
      </rPr>
      <t>中華電信股份有限公司臺灣南區電信分公司臺東營運處</t>
    </r>
    <r>
      <rPr>
        <sz val="12"/>
        <color theme="1"/>
        <rFont val="Times New Roman"/>
        <family val="1"/>
      </rPr>
      <t>)</t>
    </r>
    <phoneticPr fontId="10" type="noConversion"/>
  </si>
  <si>
    <t>資料項目：孕婦及育有六歲以下兒童者停車位概況</t>
    <phoneticPr fontId="4" type="noConversion"/>
  </si>
  <si>
    <t>＊統計地區範圍及對象：
包括本所轄區內之孕婦及育有六歲以下兒童者停車位，依據兒童及少年福利與權益保障法及有關法令規定辦理設置，供孕婦及育有六歲以下兒童者停放之場所為統計對象，但不包括所轄之建築物附設停車位(由縣市另報送國土管理署彙送)及風景遊樂區停車位(由縣市另報送觀光署彙送)。</t>
    <phoneticPr fontId="4" type="noConversion"/>
  </si>
  <si>
    <t>其他經各級交通主管機關公告之場所。</t>
  </si>
  <si>
    <t>＊統計分類：
(一)依兒童及少年福利與權益保障法所定場所類別分類：</t>
    <phoneticPr fontId="4" type="noConversion"/>
  </si>
  <si>
    <t>(二)提供民眾申辦業務或服務之政府機關（構）及公營事業。</t>
    <phoneticPr fontId="7" type="noConversion"/>
  </si>
  <si>
    <t>(三)鐵路車站、航空站及捷運交會轉乘站。</t>
    <phoneticPr fontId="7" type="noConversion"/>
  </si>
  <si>
    <t>(四)營業場所總樓地板面積一萬平方公尺以上之百貨公司及零售式量販店。</t>
    <phoneticPr fontId="7" type="noConversion"/>
  </si>
  <si>
    <t>(五)設有兒科病房或產科病房之區域級以上醫院。</t>
    <phoneticPr fontId="7" type="noConversion"/>
  </si>
  <si>
    <t>(六)觀光遊樂業之園區。</t>
    <phoneticPr fontId="7" type="noConversion"/>
  </si>
  <si>
    <t>(一)法定應設孕婦及育有六歲以下兒童者停車位：
指依兒童及少年福利與權益保障法應設置之孕婦及育有六歲以下兒童者停車位數量。</t>
    <phoneticPr fontId="7" type="noConversion"/>
  </si>
  <si>
    <t>(二)已設置孕婦及育有六歲以下兒童者停車位：
指實際已設置之孕婦及育有六歲以下兒童者停車位數量。</t>
    <phoneticPr fontId="7" type="noConversion"/>
  </si>
  <si>
    <t>＊統計指標編製方法與資料來源說明：
由本所辦理停車位統計之單位，依據原始資料分別統計彙編。</t>
    <phoneticPr fontId="4" type="noConversion"/>
  </si>
  <si>
    <t>＊統計單位：個。</t>
    <phoneticPr fontId="7" type="noConversion"/>
  </si>
  <si>
    <t>＊時效：15日。</t>
    <phoneticPr fontId="4" type="noConversion"/>
  </si>
  <si>
    <t>路外停車位概況</t>
    <phoneticPr fontId="4" type="noConversion"/>
  </si>
  <si>
    <t>公庫收支</t>
    <phoneticPr fontId="4" type="noConversion"/>
  </si>
  <si>
    <t>＊統計標準時間：
靜態資料以3月底、6月底、9月底、12月底之事實為準；動態資料第1季以1至3月、第2季以4至6月、第3季以7至9月、第4季以10至12月之事實為準。</t>
    <phoneticPr fontId="4" type="noConversion"/>
  </si>
  <si>
    <t>(二)期底具原住民身分獨居老人人數：
依指戶籍登記具原住民身分之獨居老人期底人數。</t>
    <phoneticPr fontId="7" type="noConversion"/>
  </si>
  <si>
    <t>＊統計單位：人、人次。</t>
    <phoneticPr fontId="7" type="noConversion"/>
  </si>
  <si>
    <t>＊統計指標編製方法與資料來源說明：
依據本所會計年度結束後10日內將轄內已成立之社區發展協會所報工作概況資料審核彙編。</t>
    <phoneticPr fontId="4" type="noConversion"/>
  </si>
  <si>
    <t>＊統計標準時間：動態資料以1至12月事實為準；靜態資料以12月底之事實為準。</t>
    <phoneticPr fontId="4" type="noConversion"/>
  </si>
  <si>
    <t>＊統計地區範圍及對象：凡在本鄉(鎮、市)已成立社區發展協會之社區，均為統計對象。</t>
    <phoneticPr fontId="4" type="noConversion"/>
  </si>
  <si>
    <t>（三）補辦登記：指違建寺廟，基於主管機關行政管理上的權宜措施，暫准以「補辦」名義所辦理登記之寺廟，其違建態樣如地目不符、無使用執照、未取得合法土地權源者…等。</t>
    <phoneticPr fontId="4" type="noConversion"/>
  </si>
  <si>
    <t>（四）已辦理財團法人登記數：寺廟依辦理寺廟登記須知完成寺廟登記程序後，寺廟負責人依財團法人相關法令規定，申請許可設立為財團法人制寺廟者。</t>
    <phoneticPr fontId="7" type="noConversion"/>
  </si>
  <si>
    <t>（五）未辦理財團法人登記數：寺廟依辦理寺廟登記須知完成寺廟登記程序但後續未申請許可設立為財團法人制寺廟者。</t>
    <phoneticPr fontId="7" type="noConversion"/>
  </si>
  <si>
    <t>（七）信徒人數：指依辦理寺廟登記須知第11、12點規定寺廟負責人所造報（含變動）信徒或執事名冊之人數，並以各教信徒或執事資格認定為準。如道教、佛教、理教、軒轅教、天帝教、一貫道、天德聖教之信徒或執事資格認定依據內政部訂頒之下列之一者：1.寺廟之開山、創辦者；2.依教制辦理皈依傳度者；3.對寺廟人力、物力、公益慈善、教化事業等有重大貢獻者；4.依其章程規定所列之信徒資格者。</t>
    <phoneticPr fontId="7" type="noConversion"/>
  </si>
  <si>
    <t>(一)社區：依「社區發展工作綱要」第2條規定，係指「經鄉(鎮、市、區)社區發展主管機關劃定，供為依法設立社區發展協會，推動社區發展工作之組織與活動區域」。</t>
    <phoneticPr fontId="7" type="noConversion"/>
  </si>
  <si>
    <t>(二)已劃定社區數：為推展社區發展業務，得視實際需要，於該鄉（鎮、市、區）內，依據歷史關係、文化背景、地緣形勢、人口分布、生態特性、資源狀況、住宅型態、農、漁、工、礦、商業之發展及居民之意向、興趣及共同需求等因素劃定數個社區區域。</t>
  </si>
  <si>
    <t>(三)社區發展協會：係指經主管機關劃定，依法成立之社區發展協會。</t>
  </si>
  <si>
    <t>(四)社區戶數：係指社區劃定範圍內所有戶數。</t>
  </si>
  <si>
    <t>(五)社區人口數：係指社區劃定範圍內所有人口數。</t>
  </si>
  <si>
    <t>(六)社區發展協會會員：由社區居民自動申請加入社區發展協會為之會員人數。</t>
  </si>
  <si>
    <t>(七)社區生產建設基金：為充裕社區經濟來源，健全社區發展組織，期能負起社區成果維護，推行社會教育、社區文化活動及福利服務工作，以提昇社區居民生活品質而籌措之基金。</t>
  </si>
  <si>
    <t>(八)使用經費：指依法成立之社區發展協會，其經費來源。</t>
  </si>
  <si>
    <t xml:space="preserve"> 1.政府補助款：為促進社區發展，增進居民福利，根據社區發展協會所提之計畫及自籌款項，政府機關依年度社區發展工作計畫給予之補助。(包含中央、直轄市、縣(市)、鄉（鎮、市、區)補助款)</t>
  </si>
  <si>
    <t xml:space="preserve"> 2.社區自籌款：社區發展協會為促進社區發中央各部會、直轄市、縣(市)、鄉（鎮、市、區)展，增進居民福利，擬定工作計畫，結合社區資源及由居民繳交或樂捐之款項。(包含民眾配合款、民眾捐款、生產收益、其他收入)</t>
  </si>
  <si>
    <t>(九)社區活動中心（不含市民活動中心、里集會所、里民活動中心、老人活動中心等）：為推展社區發展各項建設工作之需要而興建，提供作為社區民眾集會及辦理各項文康育樂活動之場所，包含原建(未作修擴建)、新建及修擴建，並不考慮產權問題；另數個社區發展協會共用1幢活動中心，請以總計1為統計代表，並備註共用之社區發展協會名稱。</t>
  </si>
  <si>
    <t>＊發布週期：年。</t>
    <phoneticPr fontId="7" type="noConversion"/>
  </si>
  <si>
    <r>
      <t>(115</t>
    </r>
    <r>
      <rPr>
        <sz val="10"/>
        <rFont val="新細明體"/>
        <family val="1"/>
        <charset val="136"/>
      </rPr>
      <t>年</t>
    </r>
    <r>
      <rPr>
        <sz val="10"/>
        <rFont val="Times New Roman"/>
        <family val="1"/>
      </rPr>
      <t>3月)</t>
    </r>
  </si>
  <si>
    <r>
      <t>(115</t>
    </r>
    <r>
      <rPr>
        <sz val="10"/>
        <rFont val="新細明體"/>
        <family val="1"/>
        <charset val="136"/>
      </rPr>
      <t>年</t>
    </r>
    <r>
      <rPr>
        <sz val="10"/>
        <rFont val="Times New Roman"/>
        <family val="1"/>
      </rPr>
      <t>4月)</t>
    </r>
  </si>
  <si>
    <r>
      <t>(115</t>
    </r>
    <r>
      <rPr>
        <sz val="10"/>
        <rFont val="新細明體"/>
        <family val="1"/>
        <charset val="136"/>
      </rPr>
      <t>年</t>
    </r>
    <r>
      <rPr>
        <sz val="10"/>
        <rFont val="Times New Roman"/>
        <family val="1"/>
      </rPr>
      <t>5月)</t>
    </r>
  </si>
  <si>
    <r>
      <t>(115</t>
    </r>
    <r>
      <rPr>
        <sz val="10"/>
        <rFont val="新細明體"/>
        <family val="1"/>
        <charset val="136"/>
      </rPr>
      <t>年</t>
    </r>
    <r>
      <rPr>
        <sz val="10"/>
        <rFont val="Times New Roman"/>
        <family val="1"/>
      </rPr>
      <t>6月)</t>
    </r>
  </si>
  <si>
    <r>
      <t>(115</t>
    </r>
    <r>
      <rPr>
        <sz val="10"/>
        <rFont val="新細明體"/>
        <family val="1"/>
        <charset val="136"/>
      </rPr>
      <t>年</t>
    </r>
    <r>
      <rPr>
        <sz val="10"/>
        <rFont val="Times New Roman"/>
        <family val="1"/>
      </rPr>
      <t>7月)</t>
    </r>
  </si>
  <si>
    <r>
      <t>(115</t>
    </r>
    <r>
      <rPr>
        <sz val="10"/>
        <rFont val="新細明體"/>
        <family val="1"/>
        <charset val="136"/>
      </rPr>
      <t>年</t>
    </r>
    <r>
      <rPr>
        <sz val="10"/>
        <rFont val="Times New Roman"/>
        <family val="1"/>
      </rPr>
      <t>8月)</t>
    </r>
  </si>
  <si>
    <r>
      <t>(115</t>
    </r>
    <r>
      <rPr>
        <sz val="10"/>
        <rFont val="新細明體"/>
        <family val="1"/>
        <charset val="136"/>
      </rPr>
      <t>年</t>
    </r>
    <r>
      <rPr>
        <sz val="10"/>
        <rFont val="Times New Roman"/>
        <family val="1"/>
      </rPr>
      <t>9月)</t>
    </r>
  </si>
  <si>
    <r>
      <t>(115</t>
    </r>
    <r>
      <rPr>
        <sz val="10"/>
        <rFont val="新細明體"/>
        <family val="1"/>
        <charset val="136"/>
      </rPr>
      <t>年</t>
    </r>
    <r>
      <rPr>
        <sz val="10"/>
        <rFont val="Times New Roman"/>
        <family val="1"/>
      </rPr>
      <t>10月)</t>
    </r>
  </si>
  <si>
    <r>
      <t>(115</t>
    </r>
    <r>
      <rPr>
        <sz val="10"/>
        <rFont val="新細明體"/>
        <family val="1"/>
        <charset val="136"/>
      </rPr>
      <t>年</t>
    </r>
    <r>
      <rPr>
        <sz val="10"/>
        <rFont val="Times New Roman"/>
        <family val="1"/>
      </rPr>
      <t>11月)</t>
    </r>
  </si>
  <si>
    <t>一般垃圾及廚餘清理狀況</t>
    <phoneticPr fontId="4" type="noConversion"/>
  </si>
  <si>
    <t>獨居老人服務概況</t>
    <phoneticPr fontId="4" type="noConversion"/>
  </si>
  <si>
    <r>
      <t>(114</t>
    </r>
    <r>
      <rPr>
        <sz val="10"/>
        <rFont val="新細明體"/>
        <family val="1"/>
        <charset val="136"/>
      </rPr>
      <t>年第四季</t>
    </r>
    <r>
      <rPr>
        <sz val="10"/>
        <rFont val="Times New Roman"/>
        <family val="1"/>
      </rPr>
      <t>)</t>
    </r>
    <phoneticPr fontId="4" type="noConversion"/>
  </si>
  <si>
    <r>
      <t>(115</t>
    </r>
    <r>
      <rPr>
        <sz val="10"/>
        <rFont val="新細明體"/>
        <family val="1"/>
        <charset val="136"/>
      </rPr>
      <t>年第一季</t>
    </r>
    <r>
      <rPr>
        <sz val="10"/>
        <rFont val="Times New Roman"/>
        <family val="1"/>
      </rPr>
      <t>)</t>
    </r>
    <phoneticPr fontId="4" type="noConversion"/>
  </si>
  <si>
    <r>
      <t>(115</t>
    </r>
    <r>
      <rPr>
        <sz val="10"/>
        <rFont val="新細明體"/>
        <family val="1"/>
        <charset val="136"/>
      </rPr>
      <t>年第二季</t>
    </r>
    <r>
      <rPr>
        <sz val="10"/>
        <rFont val="Times New Roman"/>
        <family val="1"/>
      </rPr>
      <t>)</t>
    </r>
    <phoneticPr fontId="4" type="noConversion"/>
  </si>
  <si>
    <r>
      <t>(115</t>
    </r>
    <r>
      <rPr>
        <sz val="10"/>
        <rFont val="新細明體"/>
        <family val="1"/>
        <charset val="136"/>
      </rPr>
      <t>年第三季</t>
    </r>
    <r>
      <rPr>
        <sz val="10"/>
        <rFont val="Times New Roman"/>
        <family val="1"/>
      </rPr>
      <t>)</t>
    </r>
    <phoneticPr fontId="4" type="noConversion"/>
  </si>
  <si>
    <r>
      <t>(114</t>
    </r>
    <r>
      <rPr>
        <sz val="10"/>
        <rFont val="新細明體"/>
        <family val="1"/>
        <charset val="136"/>
      </rPr>
      <t>年</t>
    </r>
    <r>
      <rPr>
        <sz val="10"/>
        <rFont val="Times New Roman"/>
        <family val="1"/>
      </rPr>
      <t>)</t>
    </r>
    <phoneticPr fontId="4" type="noConversion"/>
  </si>
  <si>
    <t>環保人員概況</t>
    <phoneticPr fontId="4" type="noConversion"/>
  </si>
  <si>
    <t>垃圾回收清除車輛數</t>
    <phoneticPr fontId="4" type="noConversion"/>
  </si>
  <si>
    <r>
      <t>(115</t>
    </r>
    <r>
      <rPr>
        <sz val="10"/>
        <rFont val="新細明體"/>
        <family val="1"/>
        <charset val="136"/>
      </rPr>
      <t>年上半年度</t>
    </r>
    <r>
      <rPr>
        <sz val="10"/>
        <rFont val="Times New Roman"/>
        <family val="1"/>
      </rPr>
      <t>)</t>
    </r>
    <phoneticPr fontId="4" type="noConversion"/>
  </si>
  <si>
    <t>電子信箱：hd0048@haiduau.taitung.gov.tw</t>
    <phoneticPr fontId="4" type="noConversion"/>
  </si>
  <si>
    <t>傳真：089-931891</t>
    <phoneticPr fontId="4" type="noConversion"/>
  </si>
  <si>
    <t>「臺東縣海端鄉公庫收支月報」統計資料背景說明</t>
  </si>
  <si>
    <t>＊發布機關、單位：臺東縣海端鄉公所主計室</t>
  </si>
  <si>
    <t>＊編製單位： 臺東縣海端鄉公所財建課</t>
    <phoneticPr fontId="4" type="noConversion"/>
  </si>
  <si>
    <t>＊傳真：089-931891</t>
    <phoneticPr fontId="4" type="noConversion"/>
  </si>
  <si>
    <t>＊電子信箱：hd0024@haiduau.taitung.gov.tw</t>
    <phoneticPr fontId="4" type="noConversion"/>
  </si>
  <si>
    <t>＊電子媒體：
（◎）線上書刊及資料庫，網址：
海端鄉公所全球資訊網（https://www.haiduau.gov.tw/home/）「資訊公開專區\主計業務專區\公務統計報表」</t>
  </si>
  <si>
    <t>「臺東縣海端鄉資源回收量」統計資料背景說明</t>
    <phoneticPr fontId="4" type="noConversion"/>
  </si>
  <si>
    <t>＊編製單位：臺東縣海端鄉公所清潔隊</t>
  </si>
  <si>
    <t>＊傳真：089-931891</t>
  </si>
  <si>
    <t>「臺東縣海端鄉一般垃圾及廚餘清理狀況」統計資料背景說明</t>
  </si>
  <si>
    <t>「臺東縣海端鄉路外停車位概況」統計資料背景說明</t>
    <phoneticPr fontId="4" type="noConversion"/>
  </si>
  <si>
    <t>＊編製單位：臺東縣海端鄉公所文化暨觀光產業發展所</t>
  </si>
  <si>
    <t>＊編製單位：臺東縣海端鄉公所社會課</t>
    <phoneticPr fontId="4" type="noConversion"/>
  </si>
  <si>
    <t>＊電子信箱：hdb030@haiduau.taitung.gov.tw</t>
    <phoneticPr fontId="4" type="noConversion"/>
  </si>
  <si>
    <t>＊編製單位：臺東縣海端鄉公所財建課</t>
    <phoneticPr fontId="4" type="noConversion"/>
  </si>
  <si>
    <t>＊電子信箱：hdc009@haiduau.taitung.gov.tw</t>
    <phoneticPr fontId="4" type="noConversion"/>
  </si>
  <si>
    <t>＊編製單位：臺東縣海端鄉公所民政課</t>
  </si>
  <si>
    <t>＊編製單位：臺東縣海端鄉公所社會課</t>
  </si>
  <si>
    <t>＊電子信箱：hdb030@haiduau.taitung.gov.tw</t>
  </si>
  <si>
    <t>＊編製單位：臺東縣海端鄉公所民政課</t>
    <phoneticPr fontId="4" type="noConversion"/>
  </si>
  <si>
    <t>＊電子信箱：hdb016@haiduau.taitung.gov.tw</t>
    <phoneticPr fontId="4" type="noConversion"/>
  </si>
  <si>
    <t>＊編製單位：臺東縣海端鄉公所農業課</t>
  </si>
  <si>
    <t>＊電子信箱：hdh016@haiduau.taitung.gov.tw</t>
  </si>
  <si>
    <t>＊電子信箱：hdh013@haiduau.taitung.gov.tw</t>
    <phoneticPr fontId="4" type="noConversion"/>
  </si>
  <si>
    <t>＊電子信箱：hd0010@haiduau.taitung.gov.tw</t>
    <phoneticPr fontId="7" type="noConversion"/>
  </si>
  <si>
    <t>＊電子信箱：hdd012@haiduau.taitung.gov.tw</t>
    <phoneticPr fontId="4" type="noConversion"/>
  </si>
  <si>
    <t>＊電子信箱：hdh013@haiduau.taitung.gov.tw</t>
    <phoneticPr fontId="7" type="noConversion"/>
  </si>
  <si>
    <t>＊電子信箱：hd0040@haiduau.taitung.gov.tw</t>
    <phoneticPr fontId="7" type="noConversion"/>
  </si>
  <si>
    <t>＊電子信箱：hdd012@haiduau.taitung.gov.tw</t>
    <phoneticPr fontId="7" type="noConversion"/>
  </si>
  <si>
    <t>＊電子信箱：haid082@haiduau.taitung.gov.tw</t>
    <phoneticPr fontId="7" type="noConversion"/>
  </si>
  <si>
    <t>＊聯絡電話：089-931370#233</t>
    <phoneticPr fontId="4" type="noConversion"/>
  </si>
  <si>
    <t>＊聯絡電話：089-931370#161</t>
    <phoneticPr fontId="4" type="noConversion"/>
  </si>
  <si>
    <t>＊聯絡電話：089-931370#174</t>
    <phoneticPr fontId="4" type="noConversion"/>
  </si>
  <si>
    <t>＊聯絡電話：089-931370#156</t>
    <phoneticPr fontId="4" type="noConversion"/>
  </si>
  <si>
    <t>＊聯絡電話：089-931370#154</t>
    <phoneticPr fontId="4" type="noConversion"/>
  </si>
  <si>
    <t>＊聯絡電話：089-931370#161</t>
    <phoneticPr fontId="7" type="noConversion"/>
  </si>
  <si>
    <t>＊聯絡電話：089-931370#235</t>
    <phoneticPr fontId="4" type="noConversion"/>
  </si>
  <si>
    <t>＊聯絡電話：089-931370#212</t>
    <phoneticPr fontId="7" type="noConversion"/>
  </si>
  <si>
    <t>＊聯絡電話：089-931370#156</t>
    <phoneticPr fontId="7" type="noConversion"/>
  </si>
  <si>
    <t>＊聯絡電話：089-931370#154</t>
    <phoneticPr fontId="7" type="noConversion"/>
  </si>
  <si>
    <t>＊聯絡電話：089-931370#216</t>
    <phoneticPr fontId="4" type="noConversion"/>
  </si>
  <si>
    <t>＊聯絡電話：089-931370#129</t>
    <phoneticPr fontId="7" type="noConversion"/>
  </si>
  <si>
    <t>電話：089-931370 分機：252</t>
    <phoneticPr fontId="4" type="noConversion"/>
  </si>
  <si>
    <t>＊聯絡電話：089-931370#130</t>
    <phoneticPr fontId="7" type="noConversion"/>
  </si>
  <si>
    <t>＊時效：2個月又5日。</t>
    <phoneticPr fontId="4" type="noConversion"/>
  </si>
  <si>
    <t>＊預告發布日期（含預告方式及週期）：年度終了後2個月又5日內以公務統計報表發布(預定發布時間如遇例假日則順延至次一工作日)。</t>
    <phoneticPr fontId="4" type="noConversion"/>
  </si>
  <si>
    <t>＊時效：3個月又5日。</t>
    <phoneticPr fontId="4" type="noConversion"/>
  </si>
  <si>
    <t>＊預告發布日期（含預告方式及週期）：每年終了後三個月又五日內以公務統計報表發布(預定發布時間如遇例假日則順延至次一工作日)。</t>
    <phoneticPr fontId="4" type="noConversion"/>
  </si>
  <si>
    <t>(114年)</t>
  </si>
  <si>
    <t>＊預告發布日期（含預告方式及週期）：年度終了後四個月又五日內以公務統計報表發布(預定發布時間如遇例假日則順延至次一工作日)。</t>
    <phoneticPr fontId="7" type="noConversion"/>
  </si>
  <si>
    <t>＊時效（指統計標準時間至資料發布時間之間隔時間）：3個月又20日。</t>
    <phoneticPr fontId="7" type="noConversion"/>
  </si>
  <si>
    <t>＊預告發布日期（含預告方式及週期）：次年4月20日前(若遇例假日順延)以公務統計報表發布。</t>
    <phoneticPr fontId="7" type="noConversion"/>
  </si>
  <si>
    <r>
      <rPr>
        <sz val="11"/>
        <rFont val="標楷體"/>
        <family val="4"/>
        <charset val="136"/>
      </rPr>
      <t>資料
種類</t>
    </r>
    <phoneticPr fontId="4" type="noConversion"/>
  </si>
  <si>
    <r>
      <rPr>
        <sz val="11"/>
        <rFont val="標楷體"/>
        <family val="4"/>
        <charset val="136"/>
      </rPr>
      <t>資料項目</t>
    </r>
  </si>
  <si>
    <r>
      <rPr>
        <sz val="11"/>
        <rFont val="標楷體"/>
        <family val="4"/>
        <charset val="136"/>
      </rPr>
      <t>發布形式</t>
    </r>
    <phoneticPr fontId="4" type="noConversion"/>
  </si>
  <si>
    <r>
      <rPr>
        <sz val="12"/>
        <rFont val="標楷體"/>
        <family val="4"/>
        <charset val="136"/>
      </rPr>
      <t>預</t>
    </r>
    <r>
      <rPr>
        <sz val="12"/>
        <rFont val="Times New Roman"/>
        <family val="1"/>
      </rPr>
      <t xml:space="preserve">          </t>
    </r>
    <r>
      <rPr>
        <sz val="12"/>
        <rFont val="標楷體"/>
        <family val="4"/>
        <charset val="136"/>
      </rPr>
      <t>定</t>
    </r>
    <r>
      <rPr>
        <sz val="12"/>
        <rFont val="Times New Roman"/>
        <family val="1"/>
      </rPr>
      <t xml:space="preserve">          </t>
    </r>
    <r>
      <rPr>
        <sz val="12"/>
        <rFont val="標楷體"/>
        <family val="4"/>
        <charset val="136"/>
      </rPr>
      <t>發</t>
    </r>
    <r>
      <rPr>
        <sz val="12"/>
        <rFont val="Times New Roman"/>
        <family val="1"/>
      </rPr>
      <t xml:space="preserve">          </t>
    </r>
    <r>
      <rPr>
        <sz val="12"/>
        <rFont val="標楷體"/>
        <family val="4"/>
        <charset val="136"/>
      </rPr>
      <t>布</t>
    </r>
    <r>
      <rPr>
        <sz val="12"/>
        <rFont val="Times New Roman"/>
        <family val="1"/>
      </rPr>
      <t xml:space="preserve">          </t>
    </r>
    <r>
      <rPr>
        <sz val="12"/>
        <rFont val="標楷體"/>
        <family val="4"/>
        <charset val="136"/>
      </rPr>
      <t>時</t>
    </r>
    <r>
      <rPr>
        <sz val="12"/>
        <rFont val="Times New Roman"/>
        <family val="1"/>
      </rPr>
      <t xml:space="preserve">          </t>
    </r>
    <r>
      <rPr>
        <sz val="12"/>
        <rFont val="標楷體"/>
        <family val="4"/>
        <charset val="136"/>
      </rPr>
      <t>間</t>
    </r>
    <phoneticPr fontId="4" type="noConversion"/>
  </si>
  <si>
    <r>
      <rPr>
        <sz val="11"/>
        <rFont val="標楷體"/>
        <family val="4"/>
        <charset val="136"/>
      </rPr>
      <t>備註</t>
    </r>
    <phoneticPr fontId="4" type="noConversion"/>
  </si>
  <si>
    <r>
      <t>115</t>
    </r>
    <r>
      <rPr>
        <sz val="12"/>
        <rFont val="標楷體"/>
        <family val="4"/>
        <charset val="136"/>
      </rPr>
      <t>年</t>
    </r>
    <r>
      <rPr>
        <sz val="12"/>
        <rFont val="Times New Roman"/>
        <family val="1"/>
      </rPr>
      <t>1</t>
    </r>
    <r>
      <rPr>
        <sz val="12"/>
        <rFont val="標楷體"/>
        <family val="4"/>
        <charset val="136"/>
      </rPr>
      <t>月</t>
    </r>
    <phoneticPr fontId="4" type="noConversion"/>
  </si>
  <si>
    <r>
      <t>115</t>
    </r>
    <r>
      <rPr>
        <sz val="12"/>
        <rFont val="標楷體"/>
        <family val="4"/>
        <charset val="136"/>
      </rPr>
      <t>年</t>
    </r>
    <r>
      <rPr>
        <sz val="12"/>
        <rFont val="Times New Roman"/>
        <family val="1"/>
      </rPr>
      <t>2</t>
    </r>
    <r>
      <rPr>
        <sz val="12"/>
        <rFont val="標楷體"/>
        <family val="4"/>
        <charset val="136"/>
      </rPr>
      <t>月</t>
    </r>
    <phoneticPr fontId="4" type="noConversion"/>
  </si>
  <si>
    <r>
      <t>115</t>
    </r>
    <r>
      <rPr>
        <sz val="12"/>
        <rFont val="標楷體"/>
        <family val="4"/>
        <charset val="136"/>
      </rPr>
      <t>年</t>
    </r>
    <r>
      <rPr>
        <sz val="12"/>
        <rFont val="Times New Roman"/>
        <family val="1"/>
      </rPr>
      <t>3月</t>
    </r>
    <r>
      <rPr>
        <sz val="12"/>
        <color indexed="8"/>
        <rFont val="標楷體"/>
        <family val="4"/>
        <charset val="136"/>
      </rPr>
      <t/>
    </r>
  </si>
  <si>
    <r>
      <t>115</t>
    </r>
    <r>
      <rPr>
        <sz val="12"/>
        <rFont val="標楷體"/>
        <family val="4"/>
        <charset val="136"/>
      </rPr>
      <t>年</t>
    </r>
    <r>
      <rPr>
        <sz val="12"/>
        <rFont val="Times New Roman"/>
        <family val="1"/>
      </rPr>
      <t>4月</t>
    </r>
    <r>
      <rPr>
        <sz val="12"/>
        <color indexed="8"/>
        <rFont val="標楷體"/>
        <family val="4"/>
        <charset val="136"/>
      </rPr>
      <t/>
    </r>
  </si>
  <si>
    <r>
      <t>115</t>
    </r>
    <r>
      <rPr>
        <sz val="12"/>
        <rFont val="標楷體"/>
        <family val="4"/>
        <charset val="136"/>
      </rPr>
      <t>年</t>
    </r>
    <r>
      <rPr>
        <sz val="12"/>
        <rFont val="Times New Roman"/>
        <family val="1"/>
      </rPr>
      <t>5月</t>
    </r>
    <r>
      <rPr>
        <sz val="12"/>
        <color indexed="8"/>
        <rFont val="標楷體"/>
        <family val="4"/>
        <charset val="136"/>
      </rPr>
      <t/>
    </r>
  </si>
  <si>
    <r>
      <t>115</t>
    </r>
    <r>
      <rPr>
        <sz val="12"/>
        <rFont val="標楷體"/>
        <family val="4"/>
        <charset val="136"/>
      </rPr>
      <t>年</t>
    </r>
    <r>
      <rPr>
        <sz val="12"/>
        <rFont val="Times New Roman"/>
        <family val="1"/>
      </rPr>
      <t>6月</t>
    </r>
    <r>
      <rPr>
        <sz val="12"/>
        <color indexed="8"/>
        <rFont val="標楷體"/>
        <family val="4"/>
        <charset val="136"/>
      </rPr>
      <t/>
    </r>
  </si>
  <si>
    <r>
      <t>115</t>
    </r>
    <r>
      <rPr>
        <sz val="12"/>
        <rFont val="標楷體"/>
        <family val="4"/>
        <charset val="136"/>
      </rPr>
      <t>年</t>
    </r>
    <r>
      <rPr>
        <sz val="12"/>
        <rFont val="Times New Roman"/>
        <family val="1"/>
      </rPr>
      <t>7月</t>
    </r>
    <r>
      <rPr>
        <sz val="12"/>
        <color indexed="8"/>
        <rFont val="標楷體"/>
        <family val="4"/>
        <charset val="136"/>
      </rPr>
      <t/>
    </r>
  </si>
  <si>
    <r>
      <t>115</t>
    </r>
    <r>
      <rPr>
        <sz val="12"/>
        <rFont val="標楷體"/>
        <family val="4"/>
        <charset val="136"/>
      </rPr>
      <t>年</t>
    </r>
    <r>
      <rPr>
        <sz val="12"/>
        <rFont val="Times New Roman"/>
        <family val="1"/>
      </rPr>
      <t>8月</t>
    </r>
    <r>
      <rPr>
        <sz val="12"/>
        <color indexed="8"/>
        <rFont val="標楷體"/>
        <family val="4"/>
        <charset val="136"/>
      </rPr>
      <t/>
    </r>
  </si>
  <si>
    <r>
      <t>115</t>
    </r>
    <r>
      <rPr>
        <sz val="12"/>
        <rFont val="標楷體"/>
        <family val="4"/>
        <charset val="136"/>
      </rPr>
      <t>年</t>
    </r>
    <r>
      <rPr>
        <sz val="12"/>
        <rFont val="Times New Roman"/>
        <family val="1"/>
      </rPr>
      <t>9月</t>
    </r>
    <r>
      <rPr>
        <sz val="12"/>
        <color indexed="8"/>
        <rFont val="標楷體"/>
        <family val="4"/>
        <charset val="136"/>
      </rPr>
      <t/>
    </r>
  </si>
  <si>
    <r>
      <t>115</t>
    </r>
    <r>
      <rPr>
        <sz val="12"/>
        <rFont val="標楷體"/>
        <family val="4"/>
        <charset val="136"/>
      </rPr>
      <t>年</t>
    </r>
    <r>
      <rPr>
        <sz val="12"/>
        <rFont val="Times New Roman"/>
        <family val="1"/>
      </rPr>
      <t>10月</t>
    </r>
    <r>
      <rPr>
        <sz val="12"/>
        <color indexed="8"/>
        <rFont val="標楷體"/>
        <family val="4"/>
        <charset val="136"/>
      </rPr>
      <t/>
    </r>
  </si>
  <si>
    <r>
      <t>115</t>
    </r>
    <r>
      <rPr>
        <sz val="12"/>
        <rFont val="標楷體"/>
        <family val="4"/>
        <charset val="136"/>
      </rPr>
      <t>年</t>
    </r>
    <r>
      <rPr>
        <sz val="12"/>
        <rFont val="Times New Roman"/>
        <family val="1"/>
      </rPr>
      <t>11月</t>
    </r>
    <r>
      <rPr>
        <sz val="12"/>
        <color indexed="8"/>
        <rFont val="標楷體"/>
        <family val="4"/>
        <charset val="136"/>
      </rPr>
      <t/>
    </r>
  </si>
  <si>
    <r>
      <t>115</t>
    </r>
    <r>
      <rPr>
        <sz val="12"/>
        <rFont val="標楷體"/>
        <family val="4"/>
        <charset val="136"/>
      </rPr>
      <t>年</t>
    </r>
    <r>
      <rPr>
        <sz val="12"/>
        <rFont val="Times New Roman"/>
        <family val="1"/>
      </rPr>
      <t>12月</t>
    </r>
    <r>
      <rPr>
        <sz val="12"/>
        <color indexed="8"/>
        <rFont val="標楷體"/>
        <family val="4"/>
        <charset val="136"/>
      </rPr>
      <t/>
    </r>
  </si>
  <si>
    <r>
      <rPr>
        <b/>
        <sz val="11"/>
        <rFont val="標楷體"/>
        <family val="4"/>
        <charset val="136"/>
      </rPr>
      <t>財政統計</t>
    </r>
    <phoneticPr fontId="4" type="noConversion"/>
  </si>
  <si>
    <r>
      <rPr>
        <sz val="10"/>
        <rFont val="標楷體"/>
        <family val="4"/>
        <charset val="136"/>
      </rPr>
      <t>報表
、
網際
網路</t>
    </r>
    <phoneticPr fontId="4" type="noConversion"/>
  </si>
  <si>
    <r>
      <rPr>
        <b/>
        <sz val="11"/>
        <rFont val="標楷體"/>
        <family val="4"/>
        <charset val="136"/>
      </rPr>
      <t>資源循環統計</t>
    </r>
    <phoneticPr fontId="4" type="noConversion"/>
  </si>
  <si>
    <r>
      <rPr>
        <u/>
        <sz val="12"/>
        <rFont val="標楷體"/>
        <family val="4"/>
        <charset val="136"/>
      </rPr>
      <t>資源回收量</t>
    </r>
    <phoneticPr fontId="4" type="noConversion"/>
  </si>
  <si>
    <r>
      <rPr>
        <b/>
        <sz val="11"/>
        <rFont val="標楷體"/>
        <family val="4"/>
        <charset val="136"/>
      </rPr>
      <t>運輸統計</t>
    </r>
    <phoneticPr fontId="4" type="noConversion"/>
  </si>
  <si>
    <r>
      <rPr>
        <u/>
        <sz val="12"/>
        <rFont val="標楷體"/>
        <family val="4"/>
        <charset val="136"/>
      </rPr>
      <t>路邊停車位概況</t>
    </r>
  </si>
  <si>
    <r>
      <rPr>
        <u/>
        <sz val="12"/>
        <rFont val="標楷體"/>
        <family val="4"/>
        <charset val="136"/>
      </rPr>
      <t>路外停車位概況－身心障礙者專用停車位</t>
    </r>
    <phoneticPr fontId="4" type="noConversion"/>
  </si>
  <si>
    <r>
      <rPr>
        <u/>
        <sz val="12"/>
        <rFont val="標楷體"/>
        <family val="4"/>
        <charset val="136"/>
      </rPr>
      <t>路邊停車位概況－身心障礙者專用停車位</t>
    </r>
  </si>
  <si>
    <r>
      <rPr>
        <u/>
        <sz val="12"/>
        <rFont val="標楷體"/>
        <family val="4"/>
        <charset val="136"/>
      </rPr>
      <t>路外停車位概況－電動汽車充電專用停車位</t>
    </r>
    <phoneticPr fontId="4" type="noConversion"/>
  </si>
  <si>
    <r>
      <rPr>
        <u/>
        <sz val="12"/>
        <rFont val="標楷體"/>
        <family val="4"/>
        <charset val="136"/>
      </rPr>
      <t>路邊停車位概況－電動汽車充電專用停車位</t>
    </r>
  </si>
  <si>
    <r>
      <rPr>
        <u/>
        <sz val="12"/>
        <rFont val="標楷體"/>
        <family val="4"/>
        <charset val="136"/>
      </rPr>
      <t>孕婦及育有六歲以下兒童者停車位概況</t>
    </r>
    <phoneticPr fontId="4" type="noConversion"/>
  </si>
  <si>
    <r>
      <rPr>
        <b/>
        <sz val="11"/>
        <rFont val="標楷體"/>
        <family val="4"/>
        <charset val="136"/>
      </rPr>
      <t>社會保障統計</t>
    </r>
    <phoneticPr fontId="4" type="noConversion"/>
  </si>
  <si>
    <r>
      <rPr>
        <u/>
        <sz val="12"/>
        <rFont val="標楷體"/>
        <family val="4"/>
        <charset val="136"/>
      </rPr>
      <t>推行社區發展工作概況</t>
    </r>
    <phoneticPr fontId="4" type="noConversion"/>
  </si>
  <si>
    <r>
      <rPr>
        <b/>
        <sz val="11"/>
        <rFont val="標楷體"/>
        <family val="4"/>
        <charset val="136"/>
      </rPr>
      <t>其他統計</t>
    </r>
    <phoneticPr fontId="4" type="noConversion"/>
  </si>
  <si>
    <r>
      <rPr>
        <u/>
        <sz val="12"/>
        <rFont val="標楷體"/>
        <family val="4"/>
        <charset val="136"/>
      </rPr>
      <t>垃圾處理場</t>
    </r>
    <r>
      <rPr>
        <u/>
        <sz val="12"/>
        <rFont val="Times New Roman"/>
        <family val="1"/>
      </rPr>
      <t>(</t>
    </r>
    <r>
      <rPr>
        <u/>
        <sz val="12"/>
        <rFont val="標楷體"/>
        <family val="4"/>
        <charset val="136"/>
      </rPr>
      <t>廠</t>
    </r>
    <r>
      <rPr>
        <u/>
        <sz val="12"/>
        <rFont val="Times New Roman"/>
        <family val="1"/>
      </rPr>
      <t>)</t>
    </r>
    <r>
      <rPr>
        <u/>
        <sz val="12"/>
        <rFont val="標楷體"/>
        <family val="4"/>
        <charset val="136"/>
      </rPr>
      <t>數</t>
    </r>
    <phoneticPr fontId="4" type="noConversion"/>
  </si>
  <si>
    <r>
      <rPr>
        <u/>
        <sz val="12"/>
        <rFont val="標楷體"/>
        <family val="4"/>
        <charset val="136"/>
      </rPr>
      <t>環境保護預算概況</t>
    </r>
    <phoneticPr fontId="4" type="noConversion"/>
  </si>
  <si>
    <r>
      <t>(115</t>
    </r>
    <r>
      <rPr>
        <sz val="10"/>
        <rFont val="新細明體"/>
        <family val="1"/>
        <charset val="136"/>
      </rPr>
      <t>年</t>
    </r>
    <r>
      <rPr>
        <sz val="10"/>
        <rFont val="Times New Roman"/>
        <family val="1"/>
      </rPr>
      <t>)</t>
    </r>
    <phoneticPr fontId="4" type="noConversion"/>
  </si>
  <si>
    <r>
      <rPr>
        <u/>
        <sz val="12"/>
        <rFont val="標楷體"/>
        <family val="4"/>
        <charset val="136"/>
      </rPr>
      <t>環境保護決算概況</t>
    </r>
    <phoneticPr fontId="4" type="noConversion"/>
  </si>
  <si>
    <r>
      <rPr>
        <b/>
        <sz val="11"/>
        <rFont val="標楷體"/>
        <family val="4"/>
        <charset val="136"/>
      </rPr>
      <t>環境統計</t>
    </r>
    <phoneticPr fontId="4" type="noConversion"/>
  </si>
  <si>
    <r>
      <rPr>
        <u/>
        <sz val="12"/>
        <rFont val="標楷體"/>
        <family val="4"/>
        <charset val="136"/>
      </rPr>
      <t>治山防災整體治理工程</t>
    </r>
    <phoneticPr fontId="4" type="noConversion"/>
  </si>
  <si>
    <r>
      <rPr>
        <b/>
        <sz val="11"/>
        <rFont val="標楷體"/>
        <family val="4"/>
        <charset val="136"/>
      </rPr>
      <t>其他行政統計</t>
    </r>
    <phoneticPr fontId="4" type="noConversion"/>
  </si>
  <si>
    <r>
      <rPr>
        <u/>
        <sz val="12"/>
        <rFont val="標楷體"/>
        <family val="4"/>
        <charset val="136"/>
      </rPr>
      <t>辦理調解業務概況</t>
    </r>
    <phoneticPr fontId="4" type="noConversion"/>
  </si>
  <si>
    <r>
      <rPr>
        <u/>
        <sz val="12"/>
        <rFont val="標楷體"/>
        <family val="4"/>
        <charset val="136"/>
      </rPr>
      <t>調解委員會組織概況</t>
    </r>
    <phoneticPr fontId="4" type="noConversion"/>
  </si>
  <si>
    <r>
      <rPr>
        <u/>
        <sz val="12"/>
        <rFont val="標楷體"/>
        <family val="4"/>
        <charset val="136"/>
      </rPr>
      <t>辦理調解方式概況</t>
    </r>
    <phoneticPr fontId="4" type="noConversion"/>
  </si>
  <si>
    <r>
      <rPr>
        <b/>
        <sz val="11"/>
        <rFont val="標楷體"/>
        <family val="4"/>
        <charset val="136"/>
      </rPr>
      <t>宗教統計</t>
    </r>
    <phoneticPr fontId="4" type="noConversion"/>
  </si>
  <si>
    <r>
      <rPr>
        <u/>
        <sz val="12"/>
        <rFont val="標楷體"/>
        <family val="4"/>
        <charset val="136"/>
      </rPr>
      <t>宗教財團法人概況</t>
    </r>
    <phoneticPr fontId="4" type="noConversion"/>
  </si>
  <si>
    <r>
      <rPr>
        <u/>
        <sz val="12"/>
        <rFont val="標楷體"/>
        <family val="4"/>
        <charset val="136"/>
      </rPr>
      <t>寺廟登記概況</t>
    </r>
    <phoneticPr fontId="4" type="noConversion"/>
  </si>
  <si>
    <r>
      <rPr>
        <u/>
        <sz val="12"/>
        <rFont val="標楷體"/>
        <family val="4"/>
        <charset val="136"/>
      </rPr>
      <t>教會（堂）概況</t>
    </r>
    <phoneticPr fontId="4" type="noConversion"/>
  </si>
  <si>
    <r>
      <rPr>
        <u/>
        <sz val="12"/>
        <rFont val="標楷體"/>
        <family val="4"/>
        <charset val="136"/>
      </rPr>
      <t>宗教團體興辦公益慈善及社會教化事業概況</t>
    </r>
    <phoneticPr fontId="4" type="noConversion"/>
  </si>
  <si>
    <r>
      <rPr>
        <b/>
        <sz val="11"/>
        <rFont val="標楷體"/>
        <family val="4"/>
        <charset val="136"/>
      </rPr>
      <t>行政統計</t>
    </r>
    <phoneticPr fontId="4" type="noConversion"/>
  </si>
  <si>
    <r>
      <rPr>
        <u/>
        <sz val="12"/>
        <rFont val="標楷體"/>
        <family val="4"/>
        <charset val="136"/>
      </rPr>
      <t>公墓設施使用概況</t>
    </r>
    <phoneticPr fontId="4" type="noConversion"/>
  </si>
  <si>
    <r>
      <rPr>
        <u/>
        <sz val="12"/>
        <rFont val="標楷體"/>
        <family val="4"/>
        <charset val="136"/>
      </rPr>
      <t>骨灰</t>
    </r>
    <r>
      <rPr>
        <u/>
        <sz val="12"/>
        <rFont val="Times New Roman"/>
        <family val="1"/>
      </rPr>
      <t>(</t>
    </r>
    <r>
      <rPr>
        <u/>
        <sz val="12"/>
        <rFont val="標楷體"/>
        <family val="4"/>
        <charset val="136"/>
      </rPr>
      <t>骸</t>
    </r>
    <r>
      <rPr>
        <u/>
        <sz val="12"/>
        <rFont val="Times New Roman"/>
        <family val="1"/>
      </rPr>
      <t>)</t>
    </r>
    <r>
      <rPr>
        <u/>
        <sz val="12"/>
        <rFont val="標楷體"/>
        <family val="4"/>
        <charset val="136"/>
      </rPr>
      <t>存放設施使用概況</t>
    </r>
    <phoneticPr fontId="4" type="noConversion"/>
  </si>
  <si>
    <r>
      <rPr>
        <u/>
        <sz val="12"/>
        <rFont val="標楷體"/>
        <family val="4"/>
        <charset val="136"/>
      </rPr>
      <t>殯葬管理業務概況</t>
    </r>
    <phoneticPr fontId="4" type="noConversion"/>
  </si>
  <si>
    <r>
      <rPr>
        <u/>
        <sz val="12"/>
        <rFont val="標楷體"/>
        <family val="4"/>
        <charset val="136"/>
      </rPr>
      <t>殯儀館設施概況</t>
    </r>
    <phoneticPr fontId="4" type="noConversion"/>
  </si>
  <si>
    <r>
      <rPr>
        <u/>
        <sz val="12"/>
        <rFont val="標楷體"/>
        <family val="4"/>
        <charset val="136"/>
      </rPr>
      <t>火化場設施概況</t>
    </r>
    <phoneticPr fontId="4" type="noConversion"/>
  </si>
  <si>
    <r>
      <rPr>
        <u/>
        <sz val="12"/>
        <rFont val="標楷體"/>
        <family val="4"/>
        <charset val="136"/>
      </rPr>
      <t>公共造產成果概況</t>
    </r>
    <phoneticPr fontId="4" type="noConversion"/>
  </si>
  <si>
    <r>
      <rPr>
        <b/>
        <sz val="11"/>
        <rFont val="標楷體"/>
        <family val="4"/>
        <charset val="136"/>
      </rPr>
      <t>農業統計</t>
    </r>
    <phoneticPr fontId="4" type="noConversion"/>
  </si>
  <si>
    <r>
      <rPr>
        <u/>
        <sz val="12"/>
        <rFont val="標楷體"/>
        <family val="4"/>
        <charset val="136"/>
      </rPr>
      <t>農路改善及維護工程</t>
    </r>
  </si>
  <si>
    <r>
      <rPr>
        <b/>
        <sz val="11"/>
        <rFont val="標楷體"/>
        <family val="4"/>
        <charset val="136"/>
      </rPr>
      <t>土地統計</t>
    </r>
    <phoneticPr fontId="4" type="noConversion"/>
  </si>
  <si>
    <r>
      <rPr>
        <u/>
        <sz val="12"/>
        <rFont val="標楷體"/>
        <family val="4"/>
        <charset val="136"/>
      </rPr>
      <t>農耕土地面積</t>
    </r>
    <phoneticPr fontId="4" type="noConversion"/>
  </si>
  <si>
    <r>
      <rPr>
        <b/>
        <sz val="11"/>
        <rFont val="標楷體"/>
        <family val="4"/>
        <charset val="136"/>
      </rPr>
      <t>天然災害統計</t>
    </r>
    <phoneticPr fontId="4" type="noConversion"/>
  </si>
  <si>
    <r>
      <rPr>
        <u/>
        <sz val="12"/>
        <rFont val="標楷體"/>
        <family val="4"/>
        <charset val="136"/>
      </rPr>
      <t>天然災害水土保持設施損失情形</t>
    </r>
    <phoneticPr fontId="4" type="noConversion"/>
  </si>
  <si>
    <t>臺東縣海端鄉公所</t>
    <phoneticPr fontId="4" type="noConversion"/>
  </si>
  <si>
    <r>
      <t>115</t>
    </r>
    <r>
      <rPr>
        <sz val="14"/>
        <rFont val="標楷體"/>
        <family val="4"/>
        <charset val="136"/>
      </rPr>
      <t>年度預告統計資料發布時間表</t>
    </r>
    <phoneticPr fontId="4" type="noConversion"/>
  </si>
  <si>
    <t>聯絡人：劉雅婷</t>
    <phoneticPr fontId="4" type="noConversion"/>
  </si>
  <si>
    <t>服務單位：海端鄉公所主計室</t>
    <phoneticPr fontId="4" type="noConversion"/>
  </si>
  <si>
    <r>
      <rPr>
        <sz val="11"/>
        <rFont val="標楷體"/>
        <family val="4"/>
        <charset val="136"/>
      </rPr>
      <t>上次預告日期</t>
    </r>
    <r>
      <rPr>
        <sz val="11"/>
        <rFont val="Times New Roman"/>
        <family val="1"/>
      </rPr>
      <t>: 113</t>
    </r>
    <r>
      <rPr>
        <sz val="11"/>
        <rFont val="標楷體"/>
        <family val="4"/>
        <charset val="136"/>
      </rPr>
      <t>年</t>
    </r>
    <r>
      <rPr>
        <sz val="11"/>
        <rFont val="Times New Roman"/>
        <family val="1"/>
      </rPr>
      <t>12</t>
    </r>
    <r>
      <rPr>
        <sz val="11"/>
        <rFont val="標楷體"/>
        <family val="4"/>
        <charset val="136"/>
      </rPr>
      <t>月</t>
    </r>
    <r>
      <rPr>
        <sz val="11"/>
        <rFont val="Times New Roman"/>
        <family val="1"/>
      </rPr>
      <t>5</t>
    </r>
    <r>
      <rPr>
        <sz val="11"/>
        <rFont val="標楷體"/>
        <family val="4"/>
        <charset val="136"/>
      </rPr>
      <t>日</t>
    </r>
    <phoneticPr fontId="4" type="noConversion"/>
  </si>
  <si>
    <r>
      <rPr>
        <sz val="11"/>
        <rFont val="標楷體"/>
        <family val="4"/>
        <charset val="136"/>
      </rPr>
      <t>本次預告日期</t>
    </r>
    <r>
      <rPr>
        <sz val="11"/>
        <rFont val="Times New Roman"/>
        <family val="1"/>
      </rPr>
      <t>: 114</t>
    </r>
    <r>
      <rPr>
        <sz val="11"/>
        <rFont val="標楷體"/>
        <family val="4"/>
        <charset val="136"/>
      </rPr>
      <t>年</t>
    </r>
    <r>
      <rPr>
        <sz val="11"/>
        <rFont val="Times New Roman"/>
        <family val="1"/>
      </rPr>
      <t>12</t>
    </r>
    <r>
      <rPr>
        <sz val="11"/>
        <rFont val="標楷體"/>
        <family val="4"/>
        <charset val="136"/>
      </rPr>
      <t>月</t>
    </r>
    <r>
      <rPr>
        <sz val="11"/>
        <rFont val="Times New Roman"/>
        <family val="1"/>
      </rPr>
      <t>5</t>
    </r>
    <r>
      <rPr>
        <sz val="11"/>
        <rFont val="標楷體"/>
        <family val="4"/>
        <charset val="136"/>
      </rPr>
      <t>日</t>
    </r>
    <phoneticPr fontId="4" type="noConversion"/>
  </si>
  <si>
    <t>資料項目：公庫收支</t>
    <phoneticPr fontId="4" type="noConversion"/>
  </si>
  <si>
    <r>
      <t>＊</t>
    </r>
    <r>
      <rPr>
        <sz val="7"/>
        <rFont val="Times New Roman"/>
        <family val="1"/>
      </rPr>
      <t xml:space="preserve">     </t>
    </r>
    <r>
      <rPr>
        <sz val="14"/>
        <rFont val="標楷體"/>
        <family val="4"/>
        <charset val="136"/>
      </rPr>
      <t xml:space="preserve">書面：       （ ）新聞稿   （◎）報表  </t>
    </r>
  </si>
  <si>
    <t>＊統計地區範圍及對象：以本鄉公庫現金收支事項為統計範圍及對象。</t>
    <phoneticPr fontId="4" type="noConversion"/>
  </si>
  <si>
    <t xml:space="preserve">＊書面：       （ ）新聞稿   （◎）報表  </t>
    <phoneticPr fontId="7" type="noConversion"/>
  </si>
  <si>
    <t>(十九)乾電池：指以化學能直接轉換成電能，組裝前單只重量小於一公斤（二次鋰電池不受小於一公斤之限制），密閉式之小型電池，包括一次電池及二次電池，但不包括鉛蓄電池及需另行添加電解液或其他物質始能產生電能者。若以形狀區分，包括筒型(圓筒及方筒)、鈕釦型及組裝型電池。</t>
    <phoneticPr fontId="7" type="noConversion"/>
  </si>
  <si>
    <t>＊時效：20日。</t>
    <phoneticPr fontId="4" type="noConversion"/>
  </si>
  <si>
    <t>＊預告發布日期（含預告方式及週期）：期間終了後20日內以公務統計報表發布(預定發布時間如遇例假日則順延至次一工作日)。</t>
    <phoneticPr fontId="4" type="noConversion"/>
  </si>
  <si>
    <t>＊統計地區範圍及對象：本所之一般垃圾及廚餘清理狀況均為統計對象。</t>
    <phoneticPr fontId="4" type="noConversion"/>
  </si>
  <si>
    <t>＊預告發布日期（含預告方式及週期）：每季終了後15日內以公務統計報表發布(預定發布時間如遇例假日則順延至次一工作日)。</t>
    <phoneticPr fontId="4" type="noConversion"/>
  </si>
  <si>
    <t>＊同步發送單位（說明資料發布時同步發送之單位或可同步查得該資料之網址）：臺東縣政府交通及觀光發展處交通事務科。</t>
    <phoneticPr fontId="4" type="noConversion"/>
  </si>
  <si>
    <t>「臺東縣海端鄉路邊停車位概況」統計資料背景說明</t>
    <phoneticPr fontId="4" type="noConversion"/>
  </si>
  <si>
    <t xml:space="preserve">＊書面：       （ ）新聞稿   （◎）報表  </t>
  </si>
  <si>
    <t>「臺東縣海端鄉路外停車位概況－身心障礙者專用停車位」
統計資料背景說明</t>
    <phoneticPr fontId="4" type="noConversion"/>
  </si>
  <si>
    <t>「臺東縣海端鄉路邊停車位概況－身心障礙者專用停車位」
統計資料背景說明</t>
    <phoneticPr fontId="4" type="noConversion"/>
  </si>
  <si>
    <t>「臺東縣海端鄉路外停車位概況－電動汽車充電專用停車位」
統計資料背景說明</t>
    <phoneticPr fontId="4" type="noConversion"/>
  </si>
  <si>
    <t>「臺東縣海端鄉路邊停車位概況－電動汽車充電專用停車位」
統計資料背景說明</t>
    <phoneticPr fontId="4" type="noConversion"/>
  </si>
  <si>
    <t>「臺東縣海端鄉孕婦及育有六歲以下兒童者停車位概況」
統計資料背景說明</t>
    <phoneticPr fontId="4" type="noConversion"/>
  </si>
  <si>
    <t>「臺東縣海端鄉獨居老人服務概況」統計資料背景說明</t>
    <phoneticPr fontId="4" type="noConversion"/>
  </si>
  <si>
    <t>資料項目：獨居老人服務概況</t>
    <phoneticPr fontId="4" type="noConversion"/>
  </si>
  <si>
    <t>＊統計地區範圍及對象：
凡經本府評估需關懷服務(評估對象包含65歲以上一人獨自居住、直系血親卑親屬未居住於同縣市、夫妻同住且均年滿65歲，或同住者無照顧能力之老人等)之老人，均為統計對象。</t>
    <phoneticPr fontId="4" type="noConversion"/>
  </si>
  <si>
    <t>(一)期底獨居老人人數：
係指經直轄市、縣（市）政府評估需關懷服務之老人期底人數，評估對象包含65歲以上一人獨自居住、直系血親卑親屬未居住於同縣市、夫妻同住且均年滿65歲，或同住者無照顧能力之老人等。其中「中(低)收入」係指符合低收入戶及家庭總收入分配全家人口，每人每月未超過最低生活費2.5倍者。</t>
    <phoneticPr fontId="7" type="noConversion"/>
  </si>
  <si>
    <t>(三)期底安裝緊急救援裝置人數：
指為協助獨居老人於遇有突發或緊急危難時，能獲得及時救援所安裝緊急救援裝置之期底人數，不含服務期間拆機人數。</t>
    <phoneticPr fontId="7" type="noConversion"/>
  </si>
  <si>
    <t>(四)本期服務成果：指當期提供獨居老人之服務人次統計，其中：
1.關懷訪視：到宅訪視獨居老人，提供心理支持及陪伴。
2.電話問安：以電話定期或不定期向獨居老人問安。
3.就醫協助：陪同獨居老人至醫療院所接受治療或服務。
4.生活協助：提供獨居老人日常生活事務協助，增進社會連結、提升生活品質。
5.長照服務：指居住社區之獨居老人使用長期照顧2.0所提供之服務。</t>
    <phoneticPr fontId="7" type="noConversion"/>
  </si>
  <si>
    <t>＊統計分類：
橫項「期底獨居老人人數」及「期底具原住民身分獨居老人人數」依「鄉鎮市區別及年齡別」分，「期底安裝緊急救援裝置人數」及「本期服務成果」則依「鄉鎮市區別」分；縱項「期底獨居老人人數」、「期底安裝緊急救援裝置人數」依「中(低)收入」、「一般戶」及「性別」分；「期底具原住民身分獨居老人人數」、「本期服務成果」則依「性別」分。</t>
    <phoneticPr fontId="4" type="noConversion"/>
  </si>
  <si>
    <t>＊統計指標編製方法與資料來源說明：
依據本所所報獨居老人服務概況資料彙編。</t>
    <phoneticPr fontId="4" type="noConversion"/>
  </si>
  <si>
    <t>「臺東縣海端鄉推行社區發展工作概況」統計資料背景說明</t>
    <phoneticPr fontId="4" type="noConversion"/>
  </si>
  <si>
    <t>(十)社區發展工作項目：社區發展協會基於社區居民共同需要，循自動與互助精神，配合政府行政支援，有效運用各種資源，從事綜合建設，以改進社區居民生活品質。以下各項以社區發展協會辦理之內部作業組織為統計範圍。
1.辦理社區觀摩：具體介紹建立社區之組織活動、公共工程建設、精神倫理及文化建設、生產福利建設服務體系之作法。
2.社區守望相助隊：社區居民基於需要，自行組織以維護住家安全，增進家戶情感為目的之組織。
3.社區志願服務團隊：社區發展協會依據志願服務法，運用或召募社區內外熱心民眾所籌組成立之志工團隊，貢獻其知識、體能、勞力、經驗、技術、時間等，以促進社區各項建設及提昇社區生活品質。
4.志工：指社區發展協會依志願服務法所召募、運用、管理，並領有志願服務紀錄冊之志願服務人員。
5.社區照顧關懷據點：為促進社區老人身心健康，落實在地老化及社區營造精神，由社區發展協會運用在地人力、物力資源，提供關懷訪視、電話問安諮詢及轉介服務、餐飲服務、辦理健康促進活動等，以延緩長者老化速度，發揮社區自助互助照顧功能。</t>
    <phoneticPr fontId="7" type="noConversion"/>
  </si>
  <si>
    <t>6.長期照顧據點：由社區發展協會辦理巷弄長照站、失智服務據點等長照據點，以營造高齡者友善環境，達到在地老化之目標。
7.社區刊物：配合推展社區活動，報導社區生活，凝聚社區意識而發行之刊物。
8.福利服務或活動：以社區內兒童、少年、婦女、老人、身心障礙者、低收入戶、新住民或家庭暴力受害者等弱勢族群所提供之關懷照顧與服務所受益之人次。
9.其他服務：除前目外，由社區發展協會所提供或辦理之服務或活動(如：環境綠美化、資源回收、社區文化導覽、社區產業推廣...等) 所受益之人次。</t>
    <phoneticPr fontId="7" type="noConversion"/>
  </si>
  <si>
    <t>「臺東縣海端鄉環保人員概況」統計資料背景說明</t>
    <phoneticPr fontId="4" type="noConversion"/>
  </si>
  <si>
    <t>＊時效：30日。</t>
    <phoneticPr fontId="4" type="noConversion"/>
  </si>
  <si>
    <t>「臺東縣海端鄉垃圾回收清除車輛數」統計資料背景說明</t>
    <phoneticPr fontId="4" type="noConversion"/>
  </si>
  <si>
    <t>「臺東縣海端鄉垃圾處理場(廠)數」統計資料背景說明</t>
    <phoneticPr fontId="4" type="noConversion"/>
  </si>
  <si>
    <t>「臺東縣海端鄉環境保護預算概況」統計資料背景說明</t>
    <phoneticPr fontId="4" type="noConversion"/>
  </si>
  <si>
    <t>「臺東縣海端鄉環境保護決算概況」統計資料背景說明</t>
    <phoneticPr fontId="4" type="noConversion"/>
  </si>
  <si>
    <t>「臺東縣海端鄉治山防災整體治理工程」統計資料背景說明</t>
    <phoneticPr fontId="4" type="noConversion"/>
  </si>
  <si>
    <t>＊時效（指統計標準時間至資料發布時間之間隔時間）：1個月又25日。</t>
    <phoneticPr fontId="7" type="noConversion"/>
  </si>
  <si>
    <t>＊預告發布日期（含預告方式及週期）：年度終了後1個月又25日內(若遇例假日順延)以公務統計報表發布。</t>
    <phoneticPr fontId="7" type="noConversion"/>
  </si>
  <si>
    <t>「臺東縣海端鄉辦理調解業務概況」統計資料背景說明</t>
    <phoneticPr fontId="4" type="noConversion"/>
  </si>
  <si>
    <t>「臺東縣海端鄉調解委員會組織概況」統計資料背景說明</t>
    <phoneticPr fontId="4" type="noConversion"/>
  </si>
  <si>
    <t>「臺東縣海端鄉辦理調解方式概況」統計資料背景說明</t>
    <phoneticPr fontId="4" type="noConversion"/>
  </si>
  <si>
    <t>「臺東縣海端鄉宗教財團法人概況」統計資料背景說明</t>
    <phoneticPr fontId="4" type="noConversion"/>
  </si>
  <si>
    <t>「臺東縣海端鄉寺廟登記概況」統計資料背景說明</t>
    <phoneticPr fontId="4" type="noConversion"/>
  </si>
  <si>
    <t>＊統計地區範圍及對象：凡轄內依據監督寺廟條例及寺廟登記相關規定，領有寺廟登記證者，均為統計對象。</t>
    <phoneticPr fontId="4" type="noConversion"/>
  </si>
  <si>
    <t>（六）不動產：凡經辦理登記之寺廟坐落基地之不動產者（包括各筆土地面積總和及寺廟建築物總樓地板面積）屬之，其他部分係指非寺廟坐落基地及寺廟建築之外之土地面積及建築物總樓地板面積之總和。</t>
    <phoneticPr fontId="7" type="noConversion"/>
  </si>
  <si>
    <t>「臺東縣海端鄉教會（堂）概況」統計資料背景說明</t>
    <phoneticPr fontId="4" type="noConversion"/>
  </si>
  <si>
    <t>「臺東縣海端鄉宗教團體興辦公益慈善及社會教化事業概況」統計資料背景說明</t>
    <phoneticPr fontId="4" type="noConversion"/>
  </si>
  <si>
    <t>「臺東縣海端鄉公墓設施使用概況」統計資料背景說明</t>
    <phoneticPr fontId="4" type="noConversion"/>
  </si>
  <si>
    <t>「臺東縣海端鄉骨灰(骸)存放設施使用概況」統計資料背景說明</t>
    <phoneticPr fontId="4" type="noConversion"/>
  </si>
  <si>
    <t>「臺東縣海端鄉殯葬管理業務概況」統計資料背景說明</t>
    <phoneticPr fontId="4" type="noConversion"/>
  </si>
  <si>
    <t>「臺東縣海端鄉火化場設施概況」統計資料背景說明</t>
    <phoneticPr fontId="4" type="noConversion"/>
  </si>
  <si>
    <r>
      <t>（二）</t>
    </r>
    <r>
      <rPr>
        <sz val="14"/>
        <rFont val="Times New Roman"/>
        <family val="1"/>
      </rPr>
      <t> </t>
    </r>
    <r>
      <rPr>
        <sz val="14"/>
        <rFont val="標楷體"/>
        <family val="4"/>
        <charset val="136"/>
      </rPr>
      <t>本年火化數：指當年公私立火化場火化之數量。</t>
    </r>
  </si>
  <si>
    <t>「臺東縣海端鄉公共造產成果概況」統計資料背景說明</t>
    <phoneticPr fontId="4" type="noConversion"/>
  </si>
  <si>
    <t>「臺東縣海端鄉天然災害水土保持設施損失情形」統計資料背景說明</t>
    <phoneticPr fontId="4" type="noConversion"/>
  </si>
  <si>
    <r>
      <t>（一）</t>
    </r>
    <r>
      <rPr>
        <sz val="7"/>
        <rFont val="Times New Roman"/>
        <family val="1"/>
      </rPr>
      <t xml:space="preserve"> </t>
    </r>
    <r>
      <rPr>
        <sz val="14"/>
        <rFont val="標楷體"/>
        <family val="4"/>
        <charset val="136"/>
      </rPr>
      <t>災害種類：指地震、颱風、水災及其他災害等天然災害。</t>
    </r>
  </si>
  <si>
    <t>＊時效：1個月又25日。</t>
    <phoneticPr fontId="4" type="noConversion"/>
  </si>
  <si>
    <t>＊預告發布日期（含預告方式及週期）：次年2月25日前以公務統計報表發布(預定發布時間如遇例假日則順延至次一工作日)。</t>
    <phoneticPr fontId="4" type="noConversion"/>
  </si>
  <si>
    <t>「臺東縣海端鄉農耕土地面積」統計資料背景說明</t>
    <phoneticPr fontId="4" type="noConversion"/>
  </si>
  <si>
    <t>＊時效：3個月又20日。</t>
    <phoneticPr fontId="4" type="noConversion"/>
  </si>
  <si>
    <t>＊預告發布日期（含預告方式及週期）：次年4月20日前以公務統計報表發布(預定發布時間如遇例假日則順延至次一工作日)。</t>
    <phoneticPr fontId="4" type="noConversion"/>
  </si>
  <si>
    <t>＊同步發送單位（說明資料發布時同步發送之單位或可同步查得該資料之網址）：臺東縣政府農業處。</t>
    <phoneticPr fontId="4" type="noConversion"/>
  </si>
  <si>
    <t>＊統計指標編製方法與資料來源說明：
(一) 本公所農情調查員運用繪妥之航測基本圖，經田間實地踏勘，紀錄各項農作物及長短期休閒地面積，以統計農耕土地各項面積。
(二) 各鄉（鎮、市）公所按基本圖地區別編製表冊，陳報縣政府彙編。</t>
    <phoneticPr fontId="4" type="noConversion"/>
  </si>
  <si>
    <t>「臺東縣海端鄉農路改善及維護工程」統計資料背景說明</t>
    <phoneticPr fontId="4" type="noConversion"/>
  </si>
  <si>
    <t>＊時效：1個月又25日。</t>
    <phoneticPr fontId="7" type="noConversion"/>
  </si>
  <si>
    <t>＊預告發布日期（含預告方式及週期）：每年終了後1個月又25日內以公務統計報表發布(預定發布時間如遇例假日則順延至次一工作日)。</t>
    <phoneticPr fontId="7" type="noConversion"/>
  </si>
  <si>
    <t>「臺東縣海端鄉殯儀館設施概況」統計資料背景說明</t>
    <phoneticPr fontId="4" type="noConversion"/>
  </si>
  <si>
    <t>＊時效：15日；12月之資料為25日</t>
    <phoneticPr fontId="4" type="noConversion"/>
  </si>
  <si>
    <t>＊預告發布日期（含預告方式及週期）：次月15日前以公務統計報表發布，其中12月之資料於次年1月25日前發布(預定發布時間如遇例假日則順延至次一工作日)。</t>
    <phoneticPr fontId="4" type="noConversion"/>
  </si>
  <si>
    <r>
      <t>(三)</t>
    </r>
    <r>
      <rPr>
        <sz val="14"/>
        <rFont val="標楷體"/>
        <family val="1"/>
        <charset val="136"/>
      </rPr>
      <t> </t>
    </r>
    <r>
      <rPr>
        <sz val="14"/>
        <rFont val="Times New Roman"/>
        <family val="1"/>
      </rPr>
      <t xml:space="preserve"> </t>
    </r>
    <r>
      <rPr>
        <sz val="14"/>
        <rFont val="標楷體"/>
        <family val="4"/>
        <charset val="136"/>
      </rPr>
      <t>本表應依規定期限編送，次月十日前編報；於年度結束當月份之月報，應編送至公庫收支結束期限為止，並於次月二十日前編報，另於決算數產生時編製修正表，其資料應與總決算書內「歲入來源別決算表」及「歲出政事別決算表」相符。</t>
    </r>
    <phoneticPr fontId="4" type="noConversion"/>
  </si>
  <si>
    <t>＊預告發布日期（含預告方式及週期）：期間終了後一個月內以公務統計報表發布(預定發布時間如遇例假日則順延至次一工作日)。</t>
    <phoneticPr fontId="4" type="noConversion"/>
  </si>
  <si>
    <r>
      <t>公</t>
    </r>
    <r>
      <rPr>
        <sz val="13"/>
        <rFont val="Times New Roman"/>
        <family val="1"/>
      </rPr>
      <t xml:space="preserve">  </t>
    </r>
    <r>
      <rPr>
        <sz val="13"/>
        <rFont val="標楷體"/>
        <family val="4"/>
        <charset val="136"/>
      </rPr>
      <t>開</t>
    </r>
    <r>
      <rPr>
        <sz val="13"/>
        <rFont val="Times New Roman"/>
        <family val="1"/>
      </rPr>
      <t xml:space="preserve">  </t>
    </r>
    <r>
      <rPr>
        <sz val="13"/>
        <rFont val="標楷體"/>
        <family val="4"/>
        <charset val="136"/>
      </rPr>
      <t>類</t>
    </r>
    <phoneticPr fontId="4" type="noConversion"/>
  </si>
  <si>
    <t>編製機關</t>
    <phoneticPr fontId="4" type="noConversion"/>
  </si>
  <si>
    <t>海端鄉公所財建課</t>
    <phoneticPr fontId="4" type="noConversion"/>
  </si>
  <si>
    <r>
      <t>月</t>
    </r>
    <r>
      <rPr>
        <sz val="14"/>
        <rFont val="Times New Roman"/>
        <family val="1"/>
      </rPr>
      <t xml:space="preserve">        </t>
    </r>
    <r>
      <rPr>
        <sz val="14"/>
        <rFont val="標楷體"/>
        <family val="4"/>
        <charset val="136"/>
      </rPr>
      <t>報</t>
    </r>
    <phoneticPr fontId="4" type="noConversion"/>
  </si>
  <si>
    <t>次月十日前編報，十二月份於次年一月二十日前編報。</t>
    <phoneticPr fontId="4" type="noConversion"/>
  </si>
  <si>
    <r>
      <t>表</t>
    </r>
    <r>
      <rPr>
        <sz val="14"/>
        <rFont val="Times New Roman"/>
        <family val="1"/>
      </rPr>
      <t xml:space="preserve">       </t>
    </r>
    <r>
      <rPr>
        <sz val="14"/>
        <rFont val="標楷體"/>
        <family val="4"/>
        <charset val="136"/>
      </rPr>
      <t>號</t>
    </r>
    <phoneticPr fontId="4" type="noConversion"/>
  </si>
  <si>
    <t>20902-00-02-3</t>
    <phoneticPr fontId="4" type="noConversion"/>
  </si>
  <si>
    <r>
      <t xml:space="preserve">           </t>
    </r>
    <r>
      <rPr>
        <sz val="24"/>
        <rFont val="標楷體"/>
        <family val="4"/>
        <charset val="136"/>
      </rPr>
      <t>臺東縣海端鄉</t>
    </r>
    <r>
      <rPr>
        <sz val="24"/>
        <rFont val="標楷體"/>
        <family val="4"/>
        <charset val="136"/>
      </rPr>
      <t>公庫收支月報表</t>
    </r>
    <phoneticPr fontId="4" type="noConversion"/>
  </si>
  <si>
    <t xml:space="preserve"> </t>
    <phoneticPr fontId="4" type="noConversion"/>
  </si>
  <si>
    <r>
      <t xml:space="preserve">    </t>
    </r>
    <r>
      <rPr>
        <sz val="14"/>
        <rFont val="標楷體"/>
        <family val="4"/>
        <charset val="136"/>
      </rPr>
      <t>　　</t>
    </r>
    <r>
      <rPr>
        <sz val="14"/>
        <rFont val="Times New Roman"/>
        <family val="1"/>
      </rPr>
      <t xml:space="preserve">     114 </t>
    </r>
    <r>
      <rPr>
        <sz val="14"/>
        <rFont val="標楷體"/>
        <family val="4"/>
        <charset val="136"/>
      </rPr>
      <t>年</t>
    </r>
    <r>
      <rPr>
        <sz val="14"/>
        <rFont val="Times New Roman"/>
        <family val="1"/>
      </rPr>
      <t xml:space="preserve">    12</t>
    </r>
    <r>
      <rPr>
        <sz val="14"/>
        <rFont val="標楷體"/>
        <family val="4"/>
        <charset val="136"/>
      </rPr>
      <t>月</t>
    </r>
    <r>
      <rPr>
        <sz val="14"/>
        <rFont val="Times New Roman"/>
        <family val="1"/>
      </rPr>
      <t xml:space="preserve">   </t>
    </r>
    <r>
      <rPr>
        <sz val="14"/>
        <rFont val="Times New Roman"/>
        <family val="1"/>
      </rPr>
      <t xml:space="preserve">(   114  </t>
    </r>
    <r>
      <rPr>
        <sz val="14"/>
        <rFont val="標楷體"/>
        <family val="4"/>
        <charset val="136"/>
      </rPr>
      <t>年度</t>
    </r>
    <r>
      <rPr>
        <sz val="14"/>
        <rFont val="Times New Roman"/>
        <family val="1"/>
      </rPr>
      <t>)</t>
    </r>
    <phoneticPr fontId="4" type="noConversion"/>
  </si>
  <si>
    <t>單位：新臺幣元</t>
    <phoneticPr fontId="4" type="noConversion"/>
  </si>
  <si>
    <r>
      <t xml:space="preserve">      </t>
    </r>
    <r>
      <rPr>
        <sz val="14"/>
        <rFont val="標楷體"/>
        <family val="4"/>
        <charset val="136"/>
      </rPr>
      <t>科</t>
    </r>
    <r>
      <rPr>
        <sz val="14"/>
        <rFont val="Times New Roman"/>
        <family val="1"/>
      </rPr>
      <t xml:space="preserve">       </t>
    </r>
    <r>
      <rPr>
        <sz val="14"/>
        <rFont val="標楷體"/>
        <family val="4"/>
        <charset val="136"/>
      </rPr>
      <t>目</t>
    </r>
    <r>
      <rPr>
        <sz val="14"/>
        <rFont val="Times New Roman"/>
        <family val="1"/>
      </rPr>
      <t xml:space="preserve">       </t>
    </r>
    <r>
      <rPr>
        <sz val="14"/>
        <rFont val="標楷體"/>
        <family val="4"/>
        <charset val="136"/>
      </rPr>
      <t>別</t>
    </r>
    <phoneticPr fontId="4" type="noConversion"/>
  </si>
  <si>
    <r>
      <t>合</t>
    </r>
    <r>
      <rPr>
        <sz val="14"/>
        <rFont val="Times New Roman"/>
        <family val="1"/>
      </rPr>
      <t xml:space="preserve">             </t>
    </r>
    <r>
      <rPr>
        <sz val="14"/>
        <rFont val="標楷體"/>
        <family val="4"/>
        <charset val="136"/>
      </rPr>
      <t>計</t>
    </r>
    <phoneticPr fontId="4" type="noConversion"/>
  </si>
  <si>
    <r>
      <t>本</t>
    </r>
    <r>
      <rPr>
        <sz val="14"/>
        <rFont val="Times New Roman"/>
        <family val="1"/>
      </rPr>
      <t xml:space="preserve">  </t>
    </r>
    <r>
      <rPr>
        <sz val="14"/>
        <rFont val="標楷體"/>
        <family val="4"/>
        <charset val="136"/>
      </rPr>
      <t>年</t>
    </r>
    <r>
      <rPr>
        <sz val="14"/>
        <rFont val="Times New Roman"/>
        <family val="1"/>
      </rPr>
      <t xml:space="preserve">  </t>
    </r>
    <r>
      <rPr>
        <sz val="13"/>
        <rFont val="標楷體"/>
        <family val="4"/>
        <charset val="136"/>
      </rPr>
      <t/>
    </r>
    <phoneticPr fontId="4" type="noConversion"/>
  </si>
  <si>
    <t>度  收  入</t>
  </si>
  <si>
    <r>
      <t>以</t>
    </r>
    <r>
      <rPr>
        <sz val="14"/>
        <rFont val="Times New Roman"/>
        <family val="1"/>
      </rPr>
      <t xml:space="preserve">  </t>
    </r>
    <r>
      <rPr>
        <sz val="14"/>
        <rFont val="標楷體"/>
        <family val="4"/>
        <charset val="136"/>
      </rPr>
      <t>前</t>
    </r>
    <r>
      <rPr>
        <sz val="14"/>
        <rFont val="Times New Roman"/>
        <family val="1"/>
      </rPr>
      <t xml:space="preserve">  </t>
    </r>
    <r>
      <rPr>
        <sz val="14"/>
        <rFont val="標楷體"/>
        <family val="4"/>
        <charset val="136"/>
      </rPr>
      <t>年</t>
    </r>
    <r>
      <rPr>
        <sz val="14"/>
        <rFont val="Times New Roman"/>
        <family val="1"/>
      </rPr>
      <t xml:space="preserve"> </t>
    </r>
    <phoneticPr fontId="4" type="noConversion"/>
  </si>
  <si>
    <t xml:space="preserve"> 度  收  入</t>
  </si>
  <si>
    <r>
      <t>本</t>
    </r>
    <r>
      <rPr>
        <sz val="14"/>
        <rFont val="Times New Roman"/>
        <family val="1"/>
      </rPr>
      <t xml:space="preserve">   </t>
    </r>
    <r>
      <rPr>
        <sz val="14"/>
        <rFont val="標楷體"/>
        <family val="4"/>
        <charset val="136"/>
      </rPr>
      <t>月</t>
    </r>
    <phoneticPr fontId="4" type="noConversion"/>
  </si>
  <si>
    <r>
      <t>累</t>
    </r>
    <r>
      <rPr>
        <sz val="14"/>
        <rFont val="Times New Roman"/>
        <family val="1"/>
      </rPr>
      <t xml:space="preserve">   </t>
    </r>
    <r>
      <rPr>
        <sz val="14"/>
        <rFont val="標楷體"/>
        <family val="4"/>
        <charset val="136"/>
      </rPr>
      <t>計</t>
    </r>
    <phoneticPr fontId="4" type="noConversion"/>
  </si>
  <si>
    <t>經 常 門 ﹝計﹞</t>
    <phoneticPr fontId="4" type="noConversion"/>
  </si>
  <si>
    <t>稅課收入</t>
    <phoneticPr fontId="4" type="noConversion"/>
  </si>
  <si>
    <t>遺產及贈與稅</t>
    <phoneticPr fontId="4" type="noConversion"/>
  </si>
  <si>
    <t>遺產稅</t>
    <phoneticPr fontId="4" type="noConversion"/>
  </si>
  <si>
    <t>贈與稅</t>
    <phoneticPr fontId="4" type="noConversion"/>
  </si>
  <si>
    <t>房屋稅</t>
    <phoneticPr fontId="4" type="noConversion"/>
  </si>
  <si>
    <t>契稅</t>
    <phoneticPr fontId="4" type="noConversion"/>
  </si>
  <si>
    <t>娛樂稅</t>
    <phoneticPr fontId="4" type="noConversion"/>
  </si>
  <si>
    <t>土地稅</t>
    <phoneticPr fontId="4" type="noConversion"/>
  </si>
  <si>
    <t>地價稅</t>
    <phoneticPr fontId="4" type="noConversion"/>
  </si>
  <si>
    <t>統籌分配稅</t>
    <phoneticPr fontId="4" type="noConversion"/>
  </si>
  <si>
    <t>罰款及賠償收入</t>
    <phoneticPr fontId="4" type="noConversion"/>
  </si>
  <si>
    <t>規費收入</t>
    <phoneticPr fontId="4" type="noConversion"/>
  </si>
  <si>
    <t>財產收入</t>
  </si>
  <si>
    <t>財產孳息</t>
    <phoneticPr fontId="4" type="noConversion"/>
  </si>
  <si>
    <t>廢舊物資售價</t>
    <phoneticPr fontId="4" type="noConversion"/>
  </si>
  <si>
    <t>營業盈餘及事業收入</t>
    <phoneticPr fontId="4" type="noConversion"/>
  </si>
  <si>
    <t>補助及協助收入</t>
    <phoneticPr fontId="4" type="noConversion"/>
  </si>
  <si>
    <t>捐獻及贈與收入</t>
    <phoneticPr fontId="4" type="noConversion"/>
  </si>
  <si>
    <t>其他收入</t>
    <phoneticPr fontId="4" type="noConversion"/>
  </si>
  <si>
    <r>
      <t>資</t>
    </r>
    <r>
      <rPr>
        <sz val="13"/>
        <rFont val="Times New Roman"/>
        <family val="1"/>
      </rPr>
      <t xml:space="preserve">  </t>
    </r>
    <r>
      <rPr>
        <sz val="13"/>
        <rFont val="標楷體"/>
        <family val="4"/>
        <charset val="136"/>
      </rPr>
      <t>本</t>
    </r>
    <r>
      <rPr>
        <sz val="13"/>
        <rFont val="Times New Roman"/>
        <family val="1"/>
      </rPr>
      <t xml:space="preserve">  </t>
    </r>
    <r>
      <rPr>
        <sz val="13"/>
        <rFont val="標楷體"/>
        <family val="4"/>
        <charset val="136"/>
      </rPr>
      <t>門</t>
    </r>
    <r>
      <rPr>
        <sz val="13"/>
        <rFont val="Times New Roman"/>
        <family val="1"/>
      </rPr>
      <t xml:space="preserve"> (</t>
    </r>
    <r>
      <rPr>
        <sz val="13"/>
        <rFont val="標楷體"/>
        <family val="4"/>
        <charset val="136"/>
      </rPr>
      <t>計</t>
    </r>
    <r>
      <rPr>
        <sz val="13"/>
        <rFont val="Times New Roman"/>
        <family val="1"/>
      </rPr>
      <t>)</t>
    </r>
    <phoneticPr fontId="4" type="noConversion"/>
  </si>
  <si>
    <t>財產收入</t>
    <phoneticPr fontId="4" type="noConversion"/>
  </si>
  <si>
    <t>財產售價</t>
    <phoneticPr fontId="4" type="noConversion"/>
  </si>
  <si>
    <t>財產作價</t>
    <phoneticPr fontId="4" type="noConversion"/>
  </si>
  <si>
    <t>資本收回</t>
    <phoneticPr fontId="4" type="noConversion"/>
  </si>
  <si>
    <t>經資門合計</t>
    <phoneticPr fontId="4" type="noConversion"/>
  </si>
  <si>
    <t>暫收代收款</t>
    <phoneticPr fontId="4" type="noConversion"/>
  </si>
  <si>
    <t>收回以前年度歲出款</t>
    <phoneticPr fontId="4" type="noConversion"/>
  </si>
  <si>
    <r>
      <t>本月收入</t>
    </r>
    <r>
      <rPr>
        <b/>
        <sz val="13"/>
        <rFont val="Times New Roman"/>
        <family val="1"/>
      </rPr>
      <t>(</t>
    </r>
    <r>
      <rPr>
        <b/>
        <sz val="13"/>
        <rFont val="標楷體"/>
        <family val="4"/>
        <charset val="136"/>
      </rPr>
      <t>總計</t>
    </r>
    <r>
      <rPr>
        <b/>
        <sz val="13"/>
        <rFont val="Times New Roman"/>
        <family val="1"/>
      </rPr>
      <t>)</t>
    </r>
    <phoneticPr fontId="4" type="noConversion"/>
  </si>
  <si>
    <t>上期結存</t>
    <phoneticPr fontId="4" type="noConversion"/>
  </si>
  <si>
    <r>
      <t>收入總計</t>
    </r>
    <r>
      <rPr>
        <b/>
        <sz val="13"/>
        <rFont val="Times New Roman"/>
        <family val="1"/>
      </rPr>
      <t>+</t>
    </r>
    <r>
      <rPr>
        <b/>
        <sz val="13"/>
        <rFont val="標楷體"/>
        <family val="4"/>
        <charset val="136"/>
      </rPr>
      <t>上期結存</t>
    </r>
    <phoneticPr fontId="4" type="noConversion"/>
  </si>
  <si>
    <t>度  支  出</t>
    <phoneticPr fontId="4" type="noConversion"/>
  </si>
  <si>
    <t xml:space="preserve"> 度  支  出</t>
    <phoneticPr fontId="4" type="noConversion"/>
  </si>
  <si>
    <t>經 常 門 (計)</t>
    <phoneticPr fontId="4" type="noConversion"/>
  </si>
  <si>
    <t>一般政務支出</t>
    <phoneticPr fontId="4" type="noConversion"/>
  </si>
  <si>
    <t>行政支出</t>
    <phoneticPr fontId="4" type="noConversion"/>
  </si>
  <si>
    <t>立法支出</t>
    <phoneticPr fontId="4" type="noConversion"/>
  </si>
  <si>
    <t>民政支出</t>
    <phoneticPr fontId="4" type="noConversion"/>
  </si>
  <si>
    <t>財務支出</t>
    <phoneticPr fontId="4" type="noConversion"/>
  </si>
  <si>
    <t>教育科學文化支出</t>
    <phoneticPr fontId="4" type="noConversion"/>
  </si>
  <si>
    <t>教育支出</t>
    <phoneticPr fontId="4" type="noConversion"/>
  </si>
  <si>
    <t>文化支出</t>
    <phoneticPr fontId="4" type="noConversion"/>
  </si>
  <si>
    <t>經濟發展支出</t>
    <phoneticPr fontId="4" type="noConversion"/>
  </si>
  <si>
    <t>農業支出</t>
    <phoneticPr fontId="4" type="noConversion"/>
  </si>
  <si>
    <t>其他經濟服務支出</t>
    <phoneticPr fontId="4" type="noConversion"/>
  </si>
  <si>
    <t>社會福利支出</t>
    <phoneticPr fontId="4" type="noConversion"/>
  </si>
  <si>
    <t>社會保險支出</t>
    <phoneticPr fontId="4" type="noConversion"/>
  </si>
  <si>
    <t>社會救助支出</t>
    <phoneticPr fontId="4" type="noConversion"/>
  </si>
  <si>
    <t>褔利服務支出</t>
    <phoneticPr fontId="4" type="noConversion"/>
  </si>
  <si>
    <t>社區發展及環境保護支出</t>
    <phoneticPr fontId="4" type="noConversion"/>
  </si>
  <si>
    <t>環境保護支出</t>
  </si>
  <si>
    <t>社區發展支出</t>
    <phoneticPr fontId="4" type="noConversion"/>
  </si>
  <si>
    <t>退休撫卹支出</t>
    <phoneticPr fontId="4" type="noConversion"/>
  </si>
  <si>
    <t>退休撫卹給付支出</t>
    <phoneticPr fontId="4" type="noConversion"/>
  </si>
  <si>
    <t>補助及協助支出</t>
    <phoneticPr fontId="4" type="noConversion"/>
  </si>
  <si>
    <t xml:space="preserve"> 協助支出</t>
    <phoneticPr fontId="4" type="noConversion"/>
  </si>
  <si>
    <r>
      <t xml:space="preserve">  </t>
    </r>
    <r>
      <rPr>
        <sz val="13"/>
        <rFont val="標楷體"/>
        <family val="4"/>
        <charset val="136"/>
      </rPr>
      <t>其他支出</t>
    </r>
    <phoneticPr fontId="4" type="noConversion"/>
  </si>
  <si>
    <t>資  本  門 (計)</t>
    <phoneticPr fontId="4" type="noConversion"/>
  </si>
  <si>
    <t>補助及其他支出</t>
  </si>
  <si>
    <t>其他支出</t>
  </si>
  <si>
    <t>預算外庫款支出</t>
    <phoneticPr fontId="4" type="noConversion"/>
  </si>
  <si>
    <t>墊付款</t>
    <phoneticPr fontId="4" type="noConversion"/>
  </si>
  <si>
    <t>退還以前年度歲入款</t>
    <phoneticPr fontId="4" type="noConversion"/>
  </si>
  <si>
    <r>
      <t>本月支出</t>
    </r>
    <r>
      <rPr>
        <b/>
        <sz val="13"/>
        <rFont val="Times New Roman"/>
        <family val="1"/>
      </rPr>
      <t>(</t>
    </r>
    <r>
      <rPr>
        <b/>
        <sz val="13"/>
        <rFont val="標楷體"/>
        <family val="4"/>
        <charset val="136"/>
      </rPr>
      <t>總計</t>
    </r>
    <r>
      <rPr>
        <b/>
        <sz val="13"/>
        <rFont val="Times New Roman"/>
        <family val="1"/>
      </rPr>
      <t>)</t>
    </r>
    <phoneticPr fontId="4" type="noConversion"/>
  </si>
  <si>
    <t>本期結存</t>
    <phoneticPr fontId="4" type="noConversion"/>
  </si>
  <si>
    <r>
      <t>支出總計</t>
    </r>
    <r>
      <rPr>
        <sz val="13"/>
        <rFont val="Times New Roman"/>
        <family val="1"/>
      </rPr>
      <t>+</t>
    </r>
    <r>
      <rPr>
        <sz val="13"/>
        <rFont val="標楷體"/>
        <family val="4"/>
        <charset val="136"/>
      </rPr>
      <t>本期結存</t>
    </r>
    <phoneticPr fontId="4" type="noConversion"/>
  </si>
  <si>
    <t>加：本月底止未兌付支票款</t>
    <phoneticPr fontId="4" type="noConversion"/>
  </si>
  <si>
    <t>本期公庫實際結存</t>
    <phoneticPr fontId="4" type="noConversion"/>
  </si>
  <si>
    <t>填表</t>
    <phoneticPr fontId="4" type="noConversion"/>
  </si>
  <si>
    <t>審核</t>
    <phoneticPr fontId="4" type="noConversion"/>
  </si>
  <si>
    <r>
      <t xml:space="preserve">          </t>
    </r>
    <r>
      <rPr>
        <sz val="13"/>
        <rFont val="標楷體"/>
        <family val="4"/>
        <charset val="136"/>
      </rPr>
      <t>主辦業務人員</t>
    </r>
    <phoneticPr fontId="4" type="noConversion"/>
  </si>
  <si>
    <t>機關首長</t>
    <phoneticPr fontId="4" type="noConversion"/>
  </si>
  <si>
    <t>中華民國  115 年 01 月 20 日編製</t>
    <phoneticPr fontId="4" type="noConversion"/>
  </si>
  <si>
    <r>
      <t xml:space="preserve">          </t>
    </r>
    <r>
      <rPr>
        <sz val="13"/>
        <rFont val="標楷體"/>
        <family val="4"/>
        <charset val="136"/>
      </rPr>
      <t>主辦統計人員</t>
    </r>
    <phoneticPr fontId="4" type="noConversion"/>
  </si>
  <si>
    <r>
      <t>資料來源：</t>
    </r>
    <r>
      <rPr>
        <u/>
        <sz val="13"/>
        <color indexed="10"/>
        <rFont val="標楷體"/>
        <family val="4"/>
        <charset val="136"/>
      </rPr>
      <t>本公所造送公庫收支資料編製。</t>
    </r>
    <phoneticPr fontId="4" type="noConversion"/>
  </si>
  <si>
    <r>
      <t>填表說明：本表編製三份，一份送</t>
    </r>
    <r>
      <rPr>
        <u/>
        <sz val="13"/>
        <color indexed="10"/>
        <rFont val="標楷體"/>
        <family val="4"/>
        <charset val="136"/>
      </rPr>
      <t>臺</t>
    </r>
    <r>
      <rPr>
        <u/>
        <sz val="13"/>
        <color indexed="10"/>
        <rFont val="標楷體"/>
        <family val="4"/>
        <charset val="136"/>
      </rPr>
      <t>東縣政府財政處</t>
    </r>
    <r>
      <rPr>
        <sz val="13"/>
        <rFont val="標楷體"/>
        <family val="4"/>
        <charset val="136"/>
      </rPr>
      <t>，一份送本所主計室，一份自存。</t>
    </r>
    <phoneticPr fontId="4" type="noConversion"/>
  </si>
  <si>
    <t>(114年12月)</t>
    <phoneticPr fontId="4" type="noConversion"/>
  </si>
  <si>
    <t>公  開  類</t>
  </si>
  <si>
    <t>海端鄉公所清潔隊</t>
    <phoneticPr fontId="4" type="noConversion"/>
  </si>
  <si>
    <t>月　　　報</t>
  </si>
  <si>
    <t>期間終了15日內編製</t>
    <phoneticPr fontId="4" type="noConversion"/>
  </si>
  <si>
    <t>表   號</t>
    <phoneticPr fontId="4" type="noConversion"/>
  </si>
  <si>
    <t>11252-01-02-3</t>
    <phoneticPr fontId="4" type="noConversion"/>
  </si>
  <si>
    <t>臺東縣海端鄉資源回收量</t>
    <phoneticPr fontId="13" type="noConversion"/>
  </si>
  <si>
    <t xml:space="preserve"> 中華民國    114  年     12  月                      單位：公斤</t>
    <phoneticPr fontId="13" type="noConversion"/>
  </si>
  <si>
    <t>項  目  別</t>
    <phoneticPr fontId="4" type="noConversion"/>
  </si>
  <si>
    <t>總   計</t>
    <phoneticPr fontId="58" type="noConversion"/>
  </si>
  <si>
    <t>按清運單位分</t>
    <phoneticPr fontId="4" type="noConversion"/>
  </si>
  <si>
    <t>環保單位
自行清運</t>
    <phoneticPr fontId="4" type="noConversion"/>
  </si>
  <si>
    <t>環保單位
委託清運</t>
    <phoneticPr fontId="4" type="noConversion"/>
  </si>
  <si>
    <t>公私處所
自行或委託清運</t>
    <phoneticPr fontId="4" type="noConversion"/>
  </si>
  <si>
    <t>總  　計</t>
    <phoneticPr fontId="4" type="noConversion"/>
  </si>
  <si>
    <t>紙  類</t>
    <phoneticPr fontId="4" type="noConversion"/>
  </si>
  <si>
    <t>紙容器</t>
    <phoneticPr fontId="4" type="noConversion"/>
  </si>
  <si>
    <t>鋁箔包</t>
    <phoneticPr fontId="4" type="noConversion"/>
  </si>
  <si>
    <t>鋁容器</t>
    <phoneticPr fontId="4" type="noConversion"/>
  </si>
  <si>
    <t>鐵容器</t>
    <phoneticPr fontId="4" type="noConversion"/>
  </si>
  <si>
    <t>其他金屬製品</t>
    <phoneticPr fontId="4" type="noConversion"/>
  </si>
  <si>
    <t>塑膠容器</t>
    <phoneticPr fontId="4" type="noConversion"/>
  </si>
  <si>
    <t>包裝用發泡塑膠</t>
    <phoneticPr fontId="4" type="noConversion"/>
  </si>
  <si>
    <t>其他塑膠製品</t>
    <phoneticPr fontId="4" type="noConversion"/>
  </si>
  <si>
    <t>輪  胎</t>
    <phoneticPr fontId="4" type="noConversion"/>
  </si>
  <si>
    <t>玻璃容器</t>
    <phoneticPr fontId="4" type="noConversion"/>
  </si>
  <si>
    <t>其他玻璃製品</t>
    <phoneticPr fontId="4" type="noConversion"/>
  </si>
  <si>
    <t>照明光源</t>
    <phoneticPr fontId="4" type="noConversion"/>
  </si>
  <si>
    <t>乾電池</t>
    <phoneticPr fontId="4" type="noConversion"/>
  </si>
  <si>
    <t>鉛蓄電池</t>
    <phoneticPr fontId="4" type="noConversion"/>
  </si>
  <si>
    <t>家  電</t>
    <phoneticPr fontId="4" type="noConversion"/>
  </si>
  <si>
    <t>資訊物品</t>
    <phoneticPr fontId="4" type="noConversion"/>
  </si>
  <si>
    <t>光碟片</t>
    <phoneticPr fontId="4" type="noConversion"/>
  </si>
  <si>
    <t>行動電話(含充電器)</t>
    <phoneticPr fontId="4" type="noConversion"/>
  </si>
  <si>
    <t>農藥容器及特殊環境用藥容器</t>
    <phoneticPr fontId="4" type="noConversion"/>
  </si>
  <si>
    <t>舊衣類</t>
    <phoneticPr fontId="4" type="noConversion"/>
  </si>
  <si>
    <t>食用油</t>
    <phoneticPr fontId="4" type="noConversion"/>
  </si>
  <si>
    <t>其  他</t>
    <phoneticPr fontId="4" type="noConversion"/>
  </si>
  <si>
    <t>業務主管人員</t>
    <phoneticPr fontId="4" type="noConversion"/>
  </si>
  <si>
    <t>中華民國 115年 1月 5 日編製</t>
    <phoneticPr fontId="4" type="noConversion"/>
  </si>
  <si>
    <t>主辦統計人員</t>
    <phoneticPr fontId="4" type="noConversion"/>
  </si>
  <si>
    <r>
      <t>資料來源：依據本</t>
    </r>
    <r>
      <rPr>
        <sz val="10"/>
        <rFont val="標楷體"/>
        <family val="4"/>
        <charset val="136"/>
      </rPr>
      <t xml:space="preserve">所資源回收成果統計資料編製。 </t>
    </r>
    <phoneticPr fontId="4" type="noConversion"/>
  </si>
  <si>
    <t>填表說明：1.本表編製1式3份，1份送本所主計室，1份自存，1份送臺東縣環境保護局。</t>
    <phoneticPr fontId="4" type="noConversion"/>
  </si>
  <si>
    <t>　　　　　2.本表皆以公斤為單位，若無法得其實際重量，折算標準參考編製說明四。</t>
    <phoneticPr fontId="4" type="noConversion"/>
  </si>
  <si>
    <t xml:space="preserve"> 公　開　類 </t>
  </si>
  <si>
    <t xml:space="preserve"> 月　　　報 </t>
    <phoneticPr fontId="13" type="noConversion"/>
  </si>
  <si>
    <t xml:space="preserve">期間終了15日內編報 </t>
    <phoneticPr fontId="13" type="noConversion"/>
  </si>
  <si>
    <t>表　　號</t>
    <phoneticPr fontId="4" type="noConversion"/>
  </si>
  <si>
    <t>11251-01-01-3</t>
    <phoneticPr fontId="4" type="noConversion"/>
  </si>
  <si>
    <t>臺東縣海端鄉一般垃圾及廚餘清理狀況</t>
    <phoneticPr fontId="13" type="noConversion"/>
  </si>
  <si>
    <t xml:space="preserve"> 中華民國　114　年  12　月                                  單位：公噸</t>
    <phoneticPr fontId="13" type="noConversion"/>
  </si>
  <si>
    <t>一般垃圾</t>
    <phoneticPr fontId="4" type="noConversion"/>
  </si>
  <si>
    <t>廚　　餘</t>
    <phoneticPr fontId="4" type="noConversion"/>
  </si>
  <si>
    <t>事業員工
生活垃圾</t>
    <phoneticPr fontId="4" type="noConversion"/>
  </si>
  <si>
    <t>非例行性
排出垃圾</t>
    <phoneticPr fontId="13" type="noConversion"/>
  </si>
  <si>
    <t>產生量</t>
    <phoneticPr fontId="4" type="noConversion"/>
  </si>
  <si>
    <t>總計</t>
    <phoneticPr fontId="4" type="noConversion"/>
  </si>
  <si>
    <t>環保單位自行清運</t>
    <phoneticPr fontId="13" type="noConversion"/>
  </si>
  <si>
    <t>環保單位委託清運</t>
    <phoneticPr fontId="4" type="noConversion"/>
  </si>
  <si>
    <t>公私處所自行或委託清運</t>
    <phoneticPr fontId="13" type="noConversion"/>
  </si>
  <si>
    <t>處理量</t>
    <phoneticPr fontId="4" type="noConversion"/>
  </si>
  <si>
    <t>　　本月產生垃圾</t>
    <phoneticPr fontId="4" type="noConversion"/>
  </si>
  <si>
    <t>　　過去暫存垃圾</t>
    <phoneticPr fontId="4" type="noConversion"/>
  </si>
  <si>
    <t>焚化</t>
    <phoneticPr fontId="13" type="noConversion"/>
  </si>
  <si>
    <t>計</t>
    <phoneticPr fontId="4" type="noConversion"/>
  </si>
  <si>
    <t>本月產生垃圾</t>
    <phoneticPr fontId="4" type="noConversion"/>
  </si>
  <si>
    <t>過去暫存垃圾</t>
    <phoneticPr fontId="4" type="noConversion"/>
  </si>
  <si>
    <t>衛生掩埋</t>
    <phoneticPr fontId="13" type="noConversion"/>
  </si>
  <si>
    <t>回收再利用</t>
    <phoneticPr fontId="13" type="noConversion"/>
  </si>
  <si>
    <t>堆  肥</t>
    <phoneticPr fontId="4" type="noConversion"/>
  </si>
  <si>
    <t>養  豬</t>
    <phoneticPr fontId="4" type="noConversion"/>
  </si>
  <si>
    <t>其他廚餘再利用</t>
    <phoneticPr fontId="4" type="noConversion"/>
  </si>
  <si>
    <t>其他</t>
    <phoneticPr fontId="13" type="noConversion"/>
  </si>
  <si>
    <t>本月新增暫存量</t>
    <phoneticPr fontId="4" type="noConversion"/>
  </si>
  <si>
    <t>　　　　審核</t>
    <phoneticPr fontId="4" type="noConversion"/>
  </si>
  <si>
    <t>　　　　　　　　　業務主管人員</t>
    <phoneticPr fontId="4" type="noConversion"/>
  </si>
  <si>
    <t>　　　　　　　機關首長</t>
    <phoneticPr fontId="4" type="noConversion"/>
  </si>
  <si>
    <t>　　　　　　　　　主辦統計人員</t>
    <phoneticPr fontId="4" type="noConversion"/>
  </si>
  <si>
    <t>中華民國115 年 1月 5 日編製</t>
    <phoneticPr fontId="13" type="noConversion"/>
  </si>
  <si>
    <t>資料來源：依據本所一般垃圾及廚餘清理狀況資料彙總編製。</t>
    <phoneticPr fontId="4" type="noConversion"/>
  </si>
  <si>
    <t>填表說明：本表編製1式3份，1份送本所主計室，1份自存，1份送本縣環境保護局。</t>
    <phoneticPr fontId="4" type="noConversion"/>
  </si>
  <si>
    <r>
      <t>(115</t>
    </r>
    <r>
      <rPr>
        <sz val="10"/>
        <rFont val="新細明體"/>
        <family val="1"/>
        <charset val="136"/>
      </rPr>
      <t>年</t>
    </r>
    <r>
      <rPr>
        <sz val="10"/>
        <rFont val="Times New Roman"/>
        <family val="1"/>
      </rPr>
      <t>2月)</t>
    </r>
  </si>
  <si>
    <r>
      <t>公</t>
    </r>
    <r>
      <rPr>
        <sz val="14"/>
        <rFont val="Times New Roman"/>
        <family val="1"/>
      </rPr>
      <t xml:space="preserve">  </t>
    </r>
    <r>
      <rPr>
        <sz val="14"/>
        <rFont val="標楷體"/>
        <family val="4"/>
        <charset val="136"/>
      </rPr>
      <t>開</t>
    </r>
    <r>
      <rPr>
        <sz val="14"/>
        <rFont val="Times New Roman"/>
        <family val="1"/>
      </rPr>
      <t xml:space="preserve">  </t>
    </r>
    <r>
      <rPr>
        <sz val="14"/>
        <rFont val="標楷體"/>
        <family val="4"/>
        <charset val="136"/>
      </rPr>
      <t>類</t>
    </r>
    <phoneticPr fontId="4" type="noConversion"/>
  </si>
  <si>
    <r>
      <t>半</t>
    </r>
    <r>
      <rPr>
        <sz val="14"/>
        <rFont val="Times New Roman"/>
        <family val="1"/>
      </rPr>
      <t xml:space="preserve">  </t>
    </r>
    <r>
      <rPr>
        <sz val="14"/>
        <rFont val="標楷體"/>
        <family val="4"/>
        <charset val="136"/>
      </rPr>
      <t>年</t>
    </r>
    <r>
      <rPr>
        <sz val="14"/>
        <rFont val="Times New Roman"/>
        <family val="1"/>
      </rPr>
      <t xml:space="preserve">  </t>
    </r>
    <r>
      <rPr>
        <sz val="14"/>
        <rFont val="標楷體"/>
        <family val="4"/>
        <charset val="136"/>
      </rPr>
      <t>報</t>
    </r>
    <phoneticPr fontId="4" type="noConversion"/>
  </si>
  <si>
    <r>
      <t>期間終了</t>
    </r>
    <r>
      <rPr>
        <b/>
        <sz val="12"/>
        <rFont val="標楷體"/>
        <family val="4"/>
        <charset val="136"/>
      </rPr>
      <t>25</t>
    </r>
    <r>
      <rPr>
        <sz val="12"/>
        <rFont val="標楷體"/>
        <family val="4"/>
        <charset val="136"/>
      </rPr>
      <t>日內編報</t>
    </r>
    <phoneticPr fontId="4" type="noConversion"/>
  </si>
  <si>
    <t>表    號</t>
    <phoneticPr fontId="4" type="noConversion"/>
  </si>
  <si>
    <t>30910-01-01-3</t>
    <phoneticPr fontId="4" type="noConversion"/>
  </si>
  <si>
    <r>
      <rPr>
        <sz val="28"/>
        <rFont val="標楷體"/>
        <family val="4"/>
        <charset val="136"/>
      </rPr>
      <t>臺東縣海端鄉</t>
    </r>
    <r>
      <rPr>
        <sz val="28"/>
        <rFont val="標楷體"/>
        <family val="4"/>
        <charset val="136"/>
      </rPr>
      <t>環保人員概況</t>
    </r>
    <r>
      <rPr>
        <sz val="28"/>
        <rFont val="Times New Roman"/>
        <family val="1"/>
      </rPr>
      <t/>
    </r>
    <phoneticPr fontId="4" type="noConversion"/>
  </si>
  <si>
    <t xml:space="preserve">         中華民國 114   年 12  月底    </t>
    <phoneticPr fontId="4" type="noConversion"/>
  </si>
  <si>
    <t xml:space="preserve"> 單位:人 </t>
    <phoneticPr fontId="4" type="noConversion"/>
  </si>
  <si>
    <t>項   目   別</t>
    <phoneticPr fontId="4" type="noConversion"/>
  </si>
  <si>
    <t>總
計</t>
    <phoneticPr fontId="4" type="noConversion"/>
  </si>
  <si>
    <t>清   運   單   位</t>
    <phoneticPr fontId="4" type="noConversion"/>
  </si>
  <si>
    <t>處   理   單   位</t>
    <phoneticPr fontId="4" type="noConversion"/>
  </si>
  <si>
    <t>垃圾清運</t>
    <phoneticPr fontId="4" type="noConversion"/>
  </si>
  <si>
    <t>水肥清運</t>
    <phoneticPr fontId="4" type="noConversion"/>
  </si>
  <si>
    <t>資源回收</t>
    <phoneticPr fontId="4" type="noConversion"/>
  </si>
  <si>
    <r>
      <rPr>
        <sz val="14"/>
        <rFont val="標楷體"/>
        <family val="4"/>
        <charset val="136"/>
      </rPr>
      <t>其他</t>
    </r>
    <r>
      <rPr>
        <sz val="14"/>
        <rFont val="Times New Roman"/>
        <family val="1"/>
      </rPr>
      <t/>
    </r>
    <phoneticPr fontId="4" type="noConversion"/>
  </si>
  <si>
    <t>垃圾焚化廠
、掩埋場</t>
    <phoneticPr fontId="4" type="noConversion"/>
  </si>
  <si>
    <t>水肥處理廠</t>
    <phoneticPr fontId="4" type="noConversion"/>
  </si>
  <si>
    <r>
      <t>總計：</t>
    </r>
    <r>
      <rPr>
        <sz val="12"/>
        <rFont val="Times New Roman"/>
        <family val="1"/>
      </rPr>
      <t>A=B=C=D</t>
    </r>
    <phoneticPr fontId="4" type="noConversion"/>
  </si>
  <si>
    <r>
      <rPr>
        <sz val="12"/>
        <rFont val="Times New Roman"/>
        <family val="1"/>
      </rPr>
      <t xml:space="preserve">    </t>
    </r>
    <r>
      <rPr>
        <sz val="12"/>
        <rFont val="標楷體"/>
        <family val="4"/>
        <charset val="136"/>
      </rPr>
      <t>按類別分：B=</t>
    </r>
    <r>
      <rPr>
        <sz val="12"/>
        <rFont val="Times New Roman"/>
        <family val="1"/>
      </rPr>
      <t>(1)+(2)+(3)+(4)</t>
    </r>
    <phoneticPr fontId="4" type="noConversion"/>
  </si>
  <si>
    <t xml:space="preserve">    職員(1)</t>
    <phoneticPr fontId="4" type="noConversion"/>
  </si>
  <si>
    <t xml:space="preserve">         特任、比照簡任 </t>
    <phoneticPr fontId="4" type="noConversion"/>
  </si>
  <si>
    <t xml:space="preserve">         簡任(10-14職等)</t>
    <phoneticPr fontId="4" type="noConversion"/>
  </si>
  <si>
    <t xml:space="preserve">         薦任(6-9職等)</t>
    <phoneticPr fontId="4" type="noConversion"/>
  </si>
  <si>
    <t xml:space="preserve">         委任(1-5職等) </t>
    <phoneticPr fontId="4" type="noConversion"/>
  </si>
  <si>
    <t xml:space="preserve">         雇員</t>
    <phoneticPr fontId="4" type="noConversion"/>
  </si>
  <si>
    <t xml:space="preserve">    約聘(僱)(2)</t>
    <phoneticPr fontId="4" type="noConversion"/>
  </si>
  <si>
    <t xml:space="preserve">    工員(3)</t>
    <phoneticPr fontId="4" type="noConversion"/>
  </si>
  <si>
    <t xml:space="preserve">         隊員</t>
    <phoneticPr fontId="4" type="noConversion"/>
  </si>
  <si>
    <t xml:space="preserve">         駕駛</t>
    <phoneticPr fontId="4" type="noConversion"/>
  </si>
  <si>
    <t xml:space="preserve">         技工、工友</t>
    <phoneticPr fontId="4" type="noConversion"/>
  </si>
  <si>
    <t xml:space="preserve">         臨時工</t>
    <phoneticPr fontId="4" type="noConversion"/>
  </si>
  <si>
    <t xml:space="preserve">         代賑工</t>
    <phoneticPr fontId="4" type="noConversion"/>
  </si>
  <si>
    <t xml:space="preserve">    其他(4)</t>
    <phoneticPr fontId="4" type="noConversion"/>
  </si>
  <si>
    <r>
      <rPr>
        <sz val="12"/>
        <rFont val="Times New Roman"/>
        <family val="1"/>
      </rPr>
      <t xml:space="preserve">    </t>
    </r>
    <r>
      <rPr>
        <sz val="12"/>
        <rFont val="標楷體"/>
        <family val="4"/>
        <charset val="136"/>
      </rPr>
      <t>按性別分：</t>
    </r>
    <r>
      <rPr>
        <sz val="12"/>
        <rFont val="Times New Roman"/>
        <family val="1"/>
      </rPr>
      <t>C=(5)+(6)</t>
    </r>
    <phoneticPr fontId="4" type="noConversion"/>
  </si>
  <si>
    <r>
      <rPr>
        <sz val="12"/>
        <rFont val="Times New Roman"/>
        <family val="1"/>
      </rPr>
      <t xml:space="preserve">         </t>
    </r>
    <r>
      <rPr>
        <sz val="12"/>
        <rFont val="標楷體"/>
        <family val="4"/>
        <charset val="136"/>
      </rPr>
      <t>男</t>
    </r>
    <r>
      <rPr>
        <sz val="12"/>
        <rFont val="Times New Roman"/>
        <family val="1"/>
      </rPr>
      <t xml:space="preserve"> (5)</t>
    </r>
    <phoneticPr fontId="4" type="noConversion"/>
  </si>
  <si>
    <r>
      <rPr>
        <sz val="12"/>
        <rFont val="Times New Roman"/>
        <family val="1"/>
      </rPr>
      <t xml:space="preserve">         </t>
    </r>
    <r>
      <rPr>
        <sz val="12"/>
        <rFont val="標楷體"/>
        <family val="4"/>
        <charset val="136"/>
      </rPr>
      <t>女</t>
    </r>
    <r>
      <rPr>
        <sz val="12"/>
        <rFont val="Times New Roman"/>
        <family val="1"/>
      </rPr>
      <t xml:space="preserve"> (6)</t>
    </r>
    <phoneticPr fontId="4" type="noConversion"/>
  </si>
  <si>
    <r>
      <rPr>
        <sz val="12"/>
        <rFont val="Times New Roman"/>
        <family val="1"/>
      </rPr>
      <t xml:space="preserve">    </t>
    </r>
    <r>
      <rPr>
        <sz val="12"/>
        <rFont val="標楷體"/>
        <family val="4"/>
        <charset val="136"/>
      </rPr>
      <t>按年齡別分：</t>
    </r>
    <r>
      <rPr>
        <sz val="12"/>
        <rFont val="Times New Roman"/>
        <family val="1"/>
      </rPr>
      <t>D=(7)+…+(12)</t>
    </r>
    <phoneticPr fontId="4" type="noConversion"/>
  </si>
  <si>
    <r>
      <rPr>
        <sz val="12"/>
        <rFont val="Times New Roman"/>
        <family val="1"/>
      </rPr>
      <t xml:space="preserve">         </t>
    </r>
    <r>
      <rPr>
        <sz val="12"/>
        <rFont val="標楷體"/>
        <family val="4"/>
        <charset val="136"/>
      </rPr>
      <t>29歲以下</t>
    </r>
    <r>
      <rPr>
        <sz val="12"/>
        <rFont val="Times New Roman"/>
        <family val="1"/>
      </rPr>
      <t xml:space="preserve"> (7)</t>
    </r>
    <phoneticPr fontId="4" type="noConversion"/>
  </si>
  <si>
    <r>
      <rPr>
        <sz val="12"/>
        <rFont val="Times New Roman"/>
        <family val="1"/>
      </rPr>
      <t xml:space="preserve">         </t>
    </r>
    <r>
      <rPr>
        <sz val="12"/>
        <rFont val="標楷體"/>
        <family val="4"/>
        <charset val="136"/>
      </rPr>
      <t>30-39歲</t>
    </r>
    <r>
      <rPr>
        <sz val="12"/>
        <rFont val="Times New Roman"/>
        <family val="1"/>
      </rPr>
      <t xml:space="preserve">  (8)</t>
    </r>
    <phoneticPr fontId="4" type="noConversion"/>
  </si>
  <si>
    <r>
      <rPr>
        <sz val="12"/>
        <rFont val="Times New Roman"/>
        <family val="1"/>
      </rPr>
      <t xml:space="preserve">         </t>
    </r>
    <r>
      <rPr>
        <sz val="12"/>
        <rFont val="標楷體"/>
        <family val="4"/>
        <charset val="136"/>
      </rPr>
      <t>40-49歲</t>
    </r>
    <r>
      <rPr>
        <sz val="12"/>
        <rFont val="Times New Roman"/>
        <family val="1"/>
      </rPr>
      <t xml:space="preserve">  (9)</t>
    </r>
    <phoneticPr fontId="4" type="noConversion"/>
  </si>
  <si>
    <r>
      <rPr>
        <sz val="12"/>
        <rFont val="Times New Roman"/>
        <family val="1"/>
      </rPr>
      <t xml:space="preserve">         </t>
    </r>
    <r>
      <rPr>
        <sz val="12"/>
        <rFont val="標楷體"/>
        <family val="4"/>
        <charset val="136"/>
      </rPr>
      <t>50-59歲</t>
    </r>
    <r>
      <rPr>
        <sz val="12"/>
        <rFont val="Times New Roman"/>
        <family val="1"/>
      </rPr>
      <t xml:space="preserve">  (10)</t>
    </r>
    <phoneticPr fontId="4" type="noConversion"/>
  </si>
  <si>
    <r>
      <rPr>
        <sz val="12"/>
        <rFont val="Times New Roman"/>
        <family val="1"/>
      </rPr>
      <t xml:space="preserve">         </t>
    </r>
    <r>
      <rPr>
        <sz val="12"/>
        <rFont val="標楷體"/>
        <family val="4"/>
        <charset val="136"/>
      </rPr>
      <t>60-64歲</t>
    </r>
    <r>
      <rPr>
        <sz val="12"/>
        <rFont val="Times New Roman"/>
        <family val="1"/>
      </rPr>
      <t xml:space="preserve">  (11)</t>
    </r>
    <phoneticPr fontId="4" type="noConversion"/>
  </si>
  <si>
    <r>
      <rPr>
        <sz val="12"/>
        <rFont val="Times New Roman"/>
        <family val="1"/>
      </rPr>
      <t xml:space="preserve">         </t>
    </r>
    <r>
      <rPr>
        <sz val="12"/>
        <rFont val="標楷體"/>
        <family val="4"/>
        <charset val="136"/>
      </rPr>
      <t>65歲以上</t>
    </r>
    <r>
      <rPr>
        <sz val="12"/>
        <rFont val="Times New Roman"/>
        <family val="1"/>
      </rPr>
      <t xml:space="preserve"> (12)</t>
    </r>
    <phoneticPr fontId="4" type="noConversion"/>
  </si>
  <si>
    <r>
      <t>中華民國</t>
    </r>
    <r>
      <rPr>
        <sz val="12"/>
        <rFont val="Times New Roman"/>
        <family val="1"/>
      </rPr>
      <t xml:space="preserve"> 115   </t>
    </r>
    <r>
      <rPr>
        <sz val="12"/>
        <rFont val="標楷體"/>
        <family val="4"/>
        <charset val="136"/>
      </rPr>
      <t>年</t>
    </r>
    <r>
      <rPr>
        <sz val="12"/>
        <rFont val="Times New Roman"/>
        <family val="1"/>
      </rPr>
      <t xml:space="preserve">    1  </t>
    </r>
    <r>
      <rPr>
        <sz val="12"/>
        <rFont val="標楷體"/>
        <family val="4"/>
        <charset val="136"/>
      </rPr>
      <t>月</t>
    </r>
    <r>
      <rPr>
        <sz val="12"/>
        <rFont val="Times New Roman"/>
        <family val="1"/>
      </rPr>
      <t xml:space="preserve"> 7 </t>
    </r>
    <r>
      <rPr>
        <sz val="12"/>
        <rFont val="標楷體"/>
        <family val="4"/>
        <charset val="136"/>
      </rPr>
      <t>日編製</t>
    </r>
    <phoneticPr fontId="4" type="noConversion"/>
  </si>
  <si>
    <r>
      <rPr>
        <sz val="12"/>
        <rFont val="標楷體"/>
        <family val="4"/>
        <charset val="136"/>
      </rPr>
      <t>資料來源：</t>
    </r>
    <r>
      <rPr>
        <sz val="12"/>
        <color indexed="8"/>
        <rFont val="標楷體"/>
        <family val="4"/>
        <charset val="136"/>
      </rPr>
      <t>依據本所廢棄物清運處理單位(詳編製說明四)實際環保人員(含編制內、非編制內)概況資料編製。</t>
    </r>
    <phoneticPr fontId="4" type="noConversion"/>
  </si>
  <si>
    <r>
      <t>填表說明：本表編製</t>
    </r>
    <r>
      <rPr>
        <sz val="12"/>
        <rFont val="Times New Roman"/>
        <family val="1"/>
      </rPr>
      <t>1</t>
    </r>
    <r>
      <rPr>
        <sz val="12"/>
        <rFont val="標楷體"/>
        <family val="4"/>
        <charset val="136"/>
      </rPr>
      <t>式</t>
    </r>
    <r>
      <rPr>
        <sz val="12"/>
        <rFont val="Times New Roman"/>
        <family val="1"/>
      </rPr>
      <t>3</t>
    </r>
    <r>
      <rPr>
        <sz val="12"/>
        <rFont val="標楷體"/>
        <family val="4"/>
        <charset val="136"/>
      </rPr>
      <t>份，</t>
    </r>
    <r>
      <rPr>
        <sz val="12"/>
        <rFont val="Times New Roman"/>
        <family val="1"/>
      </rPr>
      <t>1</t>
    </r>
    <r>
      <rPr>
        <sz val="12"/>
        <rFont val="標楷體"/>
        <family val="4"/>
        <charset val="136"/>
      </rPr>
      <t>份送本所主計室，</t>
    </r>
    <r>
      <rPr>
        <sz val="12"/>
        <rFont val="Times New Roman"/>
        <family val="1"/>
      </rPr>
      <t>1</t>
    </r>
    <r>
      <rPr>
        <sz val="12"/>
        <rFont val="標楷體"/>
        <family val="4"/>
        <charset val="136"/>
      </rPr>
      <t>份自存，</t>
    </r>
    <r>
      <rPr>
        <sz val="12"/>
        <rFont val="Times New Roman"/>
        <family val="1"/>
      </rPr>
      <t>1</t>
    </r>
    <r>
      <rPr>
        <sz val="12"/>
        <rFont val="標楷體"/>
        <family val="4"/>
        <charset val="136"/>
      </rPr>
      <t>份送本縣環境保護局。</t>
    </r>
    <phoneticPr fontId="4" type="noConversion"/>
  </si>
  <si>
    <t>(114年下半年度)</t>
    <phoneticPr fontId="4" type="noConversion"/>
  </si>
  <si>
    <t>公 開 類</t>
    <phoneticPr fontId="87" type="noConversion"/>
  </si>
  <si>
    <t>編製機關</t>
    <phoneticPr fontId="87" type="noConversion"/>
  </si>
  <si>
    <t>海端鄉公所(清潔隊)</t>
    <phoneticPr fontId="58" type="noConversion"/>
  </si>
  <si>
    <t>半 年 報</t>
    <phoneticPr fontId="4" type="noConversion"/>
  </si>
  <si>
    <t>期間終了1個月內編報</t>
    <phoneticPr fontId="87" type="noConversion"/>
  </si>
  <si>
    <t>表    號</t>
    <phoneticPr fontId="87" type="noConversion"/>
  </si>
  <si>
    <t>11251-01-03-3</t>
    <phoneticPr fontId="87" type="noConversion"/>
  </si>
  <si>
    <t>臺東縣海端鄉垃圾回收清除車輛數</t>
    <phoneticPr fontId="87" type="noConversion"/>
  </si>
  <si>
    <t>中 華 民 國 114   年 12  月底</t>
    <phoneticPr fontId="87" type="noConversion"/>
  </si>
  <si>
    <t>單位：輛</t>
    <phoneticPr fontId="87" type="noConversion"/>
  </si>
  <si>
    <t>車輛數</t>
    <phoneticPr fontId="87" type="noConversion"/>
  </si>
  <si>
    <t>總　　　　　計</t>
    <phoneticPr fontId="87" type="noConversion"/>
  </si>
  <si>
    <t>　子　母　式　垃　圾　車</t>
    <phoneticPr fontId="87" type="noConversion"/>
  </si>
  <si>
    <t>　密　封　式　垃　圾　車</t>
    <phoneticPr fontId="87" type="noConversion"/>
  </si>
  <si>
    <t>框
式
垃
圾
車</t>
    <phoneticPr fontId="87" type="noConversion"/>
  </si>
  <si>
    <t xml:space="preserve"> 計　</t>
    <phoneticPr fontId="87" type="noConversion"/>
  </si>
  <si>
    <t xml:space="preserve"> 資 源 (含 廚 餘) 回 收 垃 圾 車</t>
    <phoneticPr fontId="87" type="noConversion"/>
  </si>
  <si>
    <t xml:space="preserve"> 其　它　</t>
    <phoneticPr fontId="87" type="noConversion"/>
  </si>
  <si>
    <t>　水　肥　車</t>
    <phoneticPr fontId="87" type="noConversion"/>
  </si>
  <si>
    <t>　清　溝　( 溝　泥 )　車</t>
    <phoneticPr fontId="87" type="noConversion"/>
  </si>
  <si>
    <t>　掃　( 洗 )　街　車</t>
    <phoneticPr fontId="87" type="noConversion"/>
  </si>
  <si>
    <t>填表</t>
    <phoneticPr fontId="87" type="noConversion"/>
  </si>
  <si>
    <t>審核</t>
    <phoneticPr fontId="87" type="noConversion"/>
  </si>
  <si>
    <t>業務主管人員</t>
    <phoneticPr fontId="87" type="noConversion"/>
  </si>
  <si>
    <t>機關首長</t>
    <phoneticPr fontId="87" type="noConversion"/>
  </si>
  <si>
    <t>主辦統計人員</t>
    <phoneticPr fontId="87" type="noConversion"/>
  </si>
  <si>
    <t>中華民國 115 年 1月 7 日編製</t>
    <phoneticPr fontId="87" type="noConversion"/>
  </si>
  <si>
    <t>資料來源：依據本所垃圾回收清除車輛資料編製。</t>
    <phoneticPr fontId="87" type="noConversion"/>
  </si>
  <si>
    <r>
      <t>填表說明：本表編製1式</t>
    </r>
    <r>
      <rPr>
        <sz val="11"/>
        <color indexed="10"/>
        <rFont val="標楷體"/>
        <family val="4"/>
        <charset val="136"/>
      </rPr>
      <t>3</t>
    </r>
    <r>
      <rPr>
        <sz val="11"/>
        <rFont val="標楷體"/>
        <family val="4"/>
        <charset val="136"/>
      </rPr>
      <t>份，1份送本所主計室，1份自存，1份送臺東縣環境保護局。</t>
    </r>
    <phoneticPr fontId="87" type="noConversion"/>
  </si>
  <si>
    <t>海端鄉公所清潔隊</t>
    <phoneticPr fontId="58" type="noConversion"/>
  </si>
  <si>
    <t>11251-04-02-3</t>
    <phoneticPr fontId="87" type="noConversion"/>
  </si>
  <si>
    <t>臺東縣海端鄉垃圾處理場(廠)數</t>
    <phoneticPr fontId="87" type="noConversion"/>
  </si>
  <si>
    <t>中 華 民 國  114  年 12 月底</t>
    <phoneticPr fontId="87" type="noConversion"/>
  </si>
  <si>
    <t>單位：座</t>
    <phoneticPr fontId="87" type="noConversion"/>
  </si>
  <si>
    <t>場(廠)數</t>
    <phoneticPr fontId="87" type="noConversion"/>
  </si>
  <si>
    <t>–</t>
    <phoneticPr fontId="87" type="noConversion"/>
  </si>
  <si>
    <t>　大　　型　　焚　　化　　廠</t>
    <phoneticPr fontId="87" type="noConversion"/>
  </si>
  <si>
    <t>　衛　生　掩　埋　場</t>
    <phoneticPr fontId="87" type="noConversion"/>
  </si>
  <si>
    <t>　堆　　肥　　場</t>
    <phoneticPr fontId="87" type="noConversion"/>
  </si>
  <si>
    <t>　堆　　置　　場</t>
  </si>
  <si>
    <t>中華民國 115  年  1 月  7 日編製</t>
    <phoneticPr fontId="87" type="noConversion"/>
  </si>
  <si>
    <t>資料來源：依據本所垃圾處理場(廠)資料編製。</t>
    <phoneticPr fontId="87" type="noConversion"/>
  </si>
  <si>
    <t>填表說明：本表編製1式3份，1份送本所主計室，1份自存，1份送臺東縣環境保護局。</t>
    <phoneticPr fontId="87" type="noConversion"/>
  </si>
  <si>
    <t>公　開　類</t>
  </si>
  <si>
    <t>季　　　報</t>
  </si>
  <si>
    <t>每季終了後20日內編報</t>
    <phoneticPr fontId="4" type="noConversion"/>
  </si>
  <si>
    <t>2522-14-01-2</t>
    <phoneticPr fontId="4" type="noConversion"/>
  </si>
  <si>
    <t>1.本表編製一式三份，一份送縣(市)政府主計處(室)，一份送交通部統計處，一份自存。
2.本表資料包含身心障礙專用停車位。
3.本表資料不含各省(縣)級風景遊樂區停車位。
4.100年(含)起直轄市其都市計畫區外路外之停車位資料併入本表統計。</t>
    <phoneticPr fontId="4" type="noConversion"/>
  </si>
  <si>
    <t>各鄉鎮公所。</t>
  </si>
  <si>
    <t>公開類</t>
    <phoneticPr fontId="4" type="noConversion"/>
  </si>
  <si>
    <t>臺東縣海端鄉公所文觀所</t>
    <phoneticPr fontId="4" type="noConversion"/>
  </si>
  <si>
    <t>季報</t>
    <phoneticPr fontId="4" type="noConversion"/>
  </si>
  <si>
    <t>每季終了後10日內編送</t>
    <phoneticPr fontId="4" type="noConversion"/>
  </si>
  <si>
    <t>表號</t>
    <phoneticPr fontId="4" type="noConversion"/>
  </si>
  <si>
    <t>20623-05-01-3</t>
    <phoneticPr fontId="4" type="noConversion"/>
  </si>
  <si>
    <t>臺東縣海端鄉路外停車位概況</t>
    <phoneticPr fontId="4" type="noConversion"/>
  </si>
  <si>
    <r>
      <t>中華民國</t>
    </r>
    <r>
      <rPr>
        <u/>
        <sz val="12"/>
        <color theme="1"/>
        <rFont val="標楷體"/>
        <family val="4"/>
        <charset val="136"/>
      </rPr>
      <t>114</t>
    </r>
    <r>
      <rPr>
        <sz val="12"/>
        <color theme="1"/>
        <rFont val="標楷體"/>
        <family val="4"/>
        <charset val="136"/>
      </rPr>
      <t>年第4季底</t>
    </r>
    <phoneticPr fontId="4" type="noConversion"/>
  </si>
  <si>
    <t>項目別</t>
    <phoneticPr fontId="4" type="noConversion"/>
  </si>
  <si>
    <t>公有路外停車位</t>
    <phoneticPr fontId="4" type="noConversion"/>
  </si>
  <si>
    <t>私有路外停車位</t>
    <phoneticPr fontId="4" type="noConversion"/>
  </si>
  <si>
    <t>收費</t>
    <phoneticPr fontId="4" type="noConversion"/>
  </si>
  <si>
    <t>不收費</t>
    <phoneticPr fontId="4" type="noConversion"/>
  </si>
  <si>
    <t>小計</t>
    <phoneticPr fontId="4" type="noConversion"/>
  </si>
  <si>
    <t>平面</t>
    <phoneticPr fontId="4" type="noConversion"/>
  </si>
  <si>
    <t>立體</t>
    <phoneticPr fontId="4" type="noConversion"/>
  </si>
  <si>
    <t>大型車</t>
  </si>
  <si>
    <t>小型車</t>
  </si>
  <si>
    <t>機車</t>
  </si>
  <si>
    <t>填表　　　　　　　　　　　　審核　　　　　　　　　　　　業務主管人員　　　　　　　　　　　　機關首長
　　　　　　　　　　　　　　　　　　　　　　　　　　　　主辦統計人員　　　　　　　　　　　　　　　　　　　　　       中華民國115年1月2日編製</t>
    <phoneticPr fontId="4" type="noConversion"/>
  </si>
  <si>
    <t>資料來源：根據本所業務登記資料彙編。</t>
    <phoneticPr fontId="4" type="noConversion"/>
  </si>
  <si>
    <t>填表說明：1.本表編製1式3份，1份送主計室，1份自存，1份送臺東縣政府(交通及觀光發展處-交通事務科)。
　　　　　2.本表資料包含身心障礙專用停車位及電動汽車充電專用停車位。
　　　　　3.本表資料不含建築物附設停車位及風景遊樂區停車位。</t>
    <phoneticPr fontId="4" type="noConversion"/>
  </si>
  <si>
    <r>
      <t>臺東縣</t>
    </r>
    <r>
      <rPr>
        <sz val="9"/>
        <color rgb="FFFF0000"/>
        <rFont val="標楷體"/>
        <family val="4"/>
        <charset val="136"/>
      </rPr>
      <t>○○鄉(鎮、市)</t>
    </r>
    <r>
      <rPr>
        <sz val="9"/>
        <rFont val="標楷體"/>
        <family val="4"/>
        <charset val="136"/>
      </rPr>
      <t>公所</t>
    </r>
    <phoneticPr fontId="4" type="noConversion"/>
  </si>
  <si>
    <t>1.本表編製一式三份，一份送縣(市)政府主計處(室)，一份送交通部統計處，一份自存。
2.本表資料包含身心障礙專用停車位。
3.本表資料不含各省(縣)級風景遊樂區停車位。</t>
  </si>
  <si>
    <t>各鄉鎮公所或交通大隊。</t>
  </si>
  <si>
    <t>20623-05-02-3</t>
    <phoneticPr fontId="4" type="noConversion"/>
  </si>
  <si>
    <t>臺東縣海端鄉路邊停車位概況</t>
    <phoneticPr fontId="4" type="noConversion"/>
  </si>
  <si>
    <r>
      <t>中華民國</t>
    </r>
    <r>
      <rPr>
        <u/>
        <sz val="12"/>
        <rFont val="標楷體"/>
        <family val="4"/>
        <charset val="136"/>
      </rPr>
      <t>114</t>
    </r>
    <r>
      <rPr>
        <sz val="12"/>
        <rFont val="標楷體"/>
        <family val="4"/>
        <charset val="136"/>
      </rPr>
      <t>年第4季底</t>
    </r>
    <phoneticPr fontId="4" type="noConversion"/>
  </si>
  <si>
    <t>填表　　　　　　　　　　　審核　　　　　　　　　　　業務主管人員　　　　　　　　　　機關首長
　　　　　　　　　　　　　　　　　　　　　　　　　　主辦統計人員　　　　　　　　　　　　　　　　    　中華民國115年1月2日編製</t>
    <phoneticPr fontId="4" type="noConversion"/>
  </si>
  <si>
    <t>臺東縣政府交通及觀光發展處</t>
  </si>
  <si>
    <t>2522-14-04-2</t>
    <phoneticPr fontId="4" type="noConversion"/>
  </si>
  <si>
    <t>1.本表編製一式三份，一份送縣(市)政府主計處(室)，一份送交通部統計處，一份自存。
2.本表資料不含各省(縣)級風景遊樂區停車位。
3.100年(含)起直轄市其都市計畫區外路外之停車位資料併入本表統計。</t>
    <phoneticPr fontId="4" type="noConversion"/>
  </si>
  <si>
    <t>20623-05-03-3</t>
    <phoneticPr fontId="4" type="noConversion"/>
  </si>
  <si>
    <t>臺東縣海端鄉路外停車位概況－身心障礙者專用停車位</t>
    <phoneticPr fontId="4" type="noConversion"/>
  </si>
  <si>
    <t>公有</t>
    <phoneticPr fontId="4" type="noConversion"/>
  </si>
  <si>
    <t>私有</t>
    <phoneticPr fontId="4" type="noConversion"/>
  </si>
  <si>
    <t>總  計</t>
    <phoneticPr fontId="4" type="noConversion"/>
  </si>
  <si>
    <t>填表　　　　　　　　　　　　審核　　　　　　　　　　　　業務主管人員　　　　　　　　　　　　機關首長
　　　　　　　　　　　　　　　　　　　　　　　　　　　　主辦統計人員　　　　　　　　　　　　　　　　　　　    中華民國115年1月2日編製</t>
    <phoneticPr fontId="4" type="noConversion"/>
  </si>
  <si>
    <t>填表說明：1.本表編製1式3份，1份送主計室，1份自存，1份送臺東縣政府(交通及觀光發展處-交通事務科)。
　　　　　2.本表資料不含建築物附設停車位及風景遊樂區停車位。</t>
    <phoneticPr fontId="4" type="noConversion"/>
  </si>
  <si>
    <t>臺東縣政府交通及觀光發展處</t>
    <phoneticPr fontId="4" type="noConversion"/>
  </si>
  <si>
    <t>2522-14-05-2</t>
    <phoneticPr fontId="4" type="noConversion"/>
  </si>
  <si>
    <t>1.本表編製一式三份，一份送縣(市)政府主計處(室)，一份送交通部統計處，一份自存。
2.本表資料不含各省(縣)級風景遊樂區停車位。</t>
  </si>
  <si>
    <t>20623-05-04-3</t>
    <phoneticPr fontId="4" type="noConversion"/>
  </si>
  <si>
    <r>
      <rPr>
        <u/>
        <sz val="24"/>
        <rFont val="標楷體"/>
        <family val="4"/>
        <charset val="136"/>
      </rPr>
      <t>臺東縣</t>
    </r>
    <r>
      <rPr>
        <sz val="24"/>
        <rFont val="標楷體"/>
        <family val="4"/>
        <charset val="136"/>
      </rPr>
      <t>海端鄉路邊停車位概況－身心障礙者專用停車位</t>
    </r>
    <phoneticPr fontId="4" type="noConversion"/>
  </si>
  <si>
    <t>收費</t>
  </si>
  <si>
    <t>不收費</t>
  </si>
  <si>
    <t>小型車</t>
    <phoneticPr fontId="4" type="noConversion"/>
  </si>
  <si>
    <t>填表　　　　　　　　　　　　審核　　　　　　　　　　　　業務主管人員　　　　　　　　　　　　機關首長
　　　　　　　　　　　　　　　　　　　　　　　　　　　　主辦統計人員　　　　　　　　　　　　　　　中華民國115年1月2日編製</t>
    <phoneticPr fontId="4" type="noConversion"/>
  </si>
  <si>
    <t>填表說明：1.本表編製1式3份，1份送本府主計處，1份送交通部統計處，1份自存。
　　　　　2.本表資料不含建築物附設停車位及風景遊樂區停車位。</t>
    <phoneticPr fontId="4" type="noConversion"/>
  </si>
  <si>
    <t>2522-14-06-2</t>
    <phoneticPr fontId="4" type="noConversion"/>
  </si>
  <si>
    <t>1.本表編製1式3份，1份送本府主計處，1份送交通部統計處，1份自存。
2.本表資料不含風景遊樂區停車位。</t>
    <phoneticPr fontId="4" type="noConversion"/>
  </si>
  <si>
    <t>各鄉鎮市區公所。</t>
    <phoneticPr fontId="4" type="noConversion"/>
  </si>
  <si>
    <t>20623-05-05-3</t>
    <phoneticPr fontId="4" type="noConversion"/>
  </si>
  <si>
    <t>臺東縣海端鄉路外停車位概況－電動汽車充電專用停車位</t>
    <phoneticPr fontId="4" type="noConversion"/>
  </si>
  <si>
    <t>填表　　　　　　　　　　　　審核　　　　　　　　　　　　業務主管人員　　　　　　　　　　　　機關首長　　　　　　　　　　　　
　　　　　　　　　　　　　　　　　　　　　　　　　　　　主辦統計人員　　　　　　　　　　　　　　　　　　　　　中華民國115年1月2日編製</t>
    <phoneticPr fontId="4" type="noConversion"/>
  </si>
  <si>
    <t>2522-14-07-2</t>
    <phoneticPr fontId="4" type="noConversion"/>
  </si>
  <si>
    <t>1.本表編製1式3份，1份送本府主計處，1份送交通部統計處，1份自存。
2.本表資料不含建築物附設停車位及風景遊樂區停車位。</t>
    <phoneticPr fontId="4" type="noConversion"/>
  </si>
  <si>
    <t>20623-05-06-3</t>
    <phoneticPr fontId="4" type="noConversion"/>
  </si>
  <si>
    <t>臺東縣海端鄉路邊停車位概況－電動汽車充電專用停車位</t>
    <phoneticPr fontId="4" type="noConversion"/>
  </si>
  <si>
    <t>總計</t>
  </si>
  <si>
    <t>填表　　　　　　　　審核　　　　　　   　      業務主管人員　　 　　　　　              　機關首長
　　　　　　　　　　　　　　　　　　           主辦統計人員　　　　　　　　　　　　　　　　　　　　　　                 　中華民國115年1月2日編製</t>
    <phoneticPr fontId="4" type="noConversion"/>
  </si>
  <si>
    <t>20623-05-07-3</t>
    <phoneticPr fontId="4" type="noConversion"/>
  </si>
  <si>
    <t>臺東縣海端鄉孕婦及育有六歲以下兒童者停車位概況</t>
    <phoneticPr fontId="4" type="noConversion"/>
  </si>
  <si>
    <t>場所別</t>
    <phoneticPr fontId="4" type="noConversion"/>
  </si>
  <si>
    <t>汽車停車位</t>
    <phoneticPr fontId="4" type="noConversion"/>
  </si>
  <si>
    <t>法定應設
孕婦及育有六歲以下兒童者停車位</t>
    <phoneticPr fontId="4" type="noConversion"/>
  </si>
  <si>
    <t>已設置
孕婦及育有六歲以下兒童者停車位</t>
    <phoneticPr fontId="4" type="noConversion"/>
  </si>
  <si>
    <t>政府機關（構）及公營事業</t>
  </si>
  <si>
    <t>鐵路車站、航空站及捷運交會轉乘站</t>
  </si>
  <si>
    <t>百貨公司及零售式量販店</t>
  </si>
  <si>
    <t>區域級以上醫院</t>
  </si>
  <si>
    <t>觀光遊樂業之園區</t>
  </si>
  <si>
    <t>其他經各級交通主管機關公告之場所</t>
  </si>
  <si>
    <t>填表　　　　　　　　　　　　審核　　　　　　　　　　          　　業務主管人員　　 　　　　　       　　　　機關首長
　　　　　　　　　　　　　　　　　　　　　　　　　　　          　主辦統計人員　　　　　　　　　　　                         　中華民國115年1月2日編製</t>
    <phoneticPr fontId="4" type="noConversion"/>
  </si>
  <si>
    <t>填表說明：1.本表編製1式3份，1份送主計室，1份自存，1份送臺東縣政府(交通及觀光發展處-交通事務科)。
　　　　　2.本表資料不含建築物附設停車位及風景遊樂區停車位。
　　　　　3.同一場域如符合兒童及少年福利與權益保障法第33條之1所列二款以上之場所類別，請於各場所類別分別列計。</t>
    <phoneticPr fontId="4" type="noConversion"/>
  </si>
  <si>
    <t>(114年第四季)</t>
    <phoneticPr fontId="4" type="noConversion"/>
  </si>
  <si>
    <r>
      <t xml:space="preserve">    </t>
    </r>
    <r>
      <rPr>
        <sz val="14"/>
        <rFont val="標楷體"/>
        <family val="4"/>
        <charset val="136"/>
      </rPr>
      <t>　　</t>
    </r>
    <r>
      <rPr>
        <sz val="14"/>
        <rFont val="Times New Roman"/>
        <family val="1"/>
      </rPr>
      <t xml:space="preserve">     115 </t>
    </r>
    <r>
      <rPr>
        <sz val="14"/>
        <rFont val="標楷體"/>
        <family val="4"/>
        <charset val="136"/>
      </rPr>
      <t>年</t>
    </r>
    <r>
      <rPr>
        <sz val="14"/>
        <rFont val="Times New Roman"/>
        <family val="1"/>
      </rPr>
      <t xml:space="preserve">    1</t>
    </r>
    <r>
      <rPr>
        <sz val="14"/>
        <rFont val="標楷體"/>
        <family val="4"/>
        <charset val="136"/>
      </rPr>
      <t>月</t>
    </r>
    <r>
      <rPr>
        <sz val="14"/>
        <rFont val="Times New Roman"/>
        <family val="1"/>
      </rPr>
      <t xml:space="preserve">   </t>
    </r>
    <r>
      <rPr>
        <sz val="14"/>
        <rFont val="Times New Roman"/>
        <family val="1"/>
      </rPr>
      <t>(  115</t>
    </r>
    <r>
      <rPr>
        <sz val="14"/>
        <rFont val="標楷體"/>
        <family val="4"/>
        <charset val="136"/>
      </rPr>
      <t>年度</t>
    </r>
    <r>
      <rPr>
        <sz val="14"/>
        <rFont val="Times New Roman"/>
        <family val="1"/>
      </rPr>
      <t>)</t>
    </r>
    <phoneticPr fontId="4" type="noConversion"/>
  </si>
  <si>
    <t>中華民國  115 年 02 月 06 日編製</t>
    <phoneticPr fontId="4" type="noConversion"/>
  </si>
  <si>
    <t>公開類</t>
  </si>
  <si>
    <t>編製機關</t>
  </si>
  <si>
    <t>海端鄉公所民政課</t>
    <phoneticPr fontId="13" type="noConversion"/>
  </si>
  <si>
    <t>年報</t>
  </si>
  <si>
    <t>每年終了後2個月內編報</t>
  </si>
  <si>
    <t>表號</t>
  </si>
  <si>
    <t>30293-03-01-3</t>
    <phoneticPr fontId="13" type="noConversion"/>
  </si>
  <si>
    <t>臺東縣海端鄉辦理調解業務概況</t>
    <phoneticPr fontId="13" type="noConversion"/>
  </si>
  <si>
    <t>臺東縣海端鄉辦理調解業務概況(續)</t>
    <phoneticPr fontId="13" type="noConversion"/>
  </si>
  <si>
    <t xml:space="preserve">             中華民國  114 年</t>
    <phoneticPr fontId="13" type="noConversion"/>
  </si>
  <si>
    <t>單位：件</t>
  </si>
  <si>
    <t xml:space="preserve">            中華民國  114 年</t>
    <phoneticPr fontId="13" type="noConversion"/>
  </si>
  <si>
    <t>鄉鎮市別</t>
  </si>
  <si>
    <t>結案件數總計</t>
  </si>
  <si>
    <t>民事結案件數</t>
  </si>
  <si>
    <t>刑事結案件數</t>
  </si>
  <si>
    <t>年底正在調解中未結案件數</t>
  </si>
  <si>
    <t>合計</t>
  </si>
  <si>
    <t>債權、債務</t>
  </si>
  <si>
    <t>物權</t>
  </si>
  <si>
    <t>親屬</t>
  </si>
  <si>
    <t>繼承</t>
  </si>
  <si>
    <t>商事</t>
  </si>
  <si>
    <t>營建工程</t>
  </si>
  <si>
    <t>其他</t>
  </si>
  <si>
    <t>妨害風化</t>
  </si>
  <si>
    <t>妨害婚姻及家庭</t>
  </si>
  <si>
    <t>傷害</t>
  </si>
  <si>
    <t>妨害自由名譽信用及秘密</t>
  </si>
  <si>
    <t>竊盜及侵占詐欺</t>
  </si>
  <si>
    <t>毀棄損壞</t>
  </si>
  <si>
    <t>成立</t>
  </si>
  <si>
    <t>不成立</t>
  </si>
  <si>
    <t>總　計</t>
  </si>
  <si>
    <t>總計</t>
    <phoneticPr fontId="13" type="noConversion"/>
  </si>
  <si>
    <t>海端鄉</t>
    <phoneticPr fontId="13" type="noConversion"/>
  </si>
  <si>
    <t>備  註</t>
  </si>
  <si>
    <t>中華民國115年 2月 9日編製</t>
    <phoneticPr fontId="13" type="noConversion"/>
  </si>
  <si>
    <t>填表</t>
  </si>
  <si>
    <t>審核</t>
  </si>
  <si>
    <t>業務主管人員</t>
  </si>
  <si>
    <t>機關首長</t>
  </si>
  <si>
    <t>主辦統計人員</t>
  </si>
  <si>
    <t>資料來源：依據本所所報資料彙編。</t>
  </si>
  <si>
    <t>填表說明：本表編製3份，於完成會核程序並經機關長官核章後，1份送本所主計室，1份自存外，1份送臺東縣政府民政處。</t>
  </si>
  <si>
    <t>30293-03-02-3</t>
    <phoneticPr fontId="13" type="noConversion"/>
  </si>
  <si>
    <t>臺東縣海端鄉調解委員會組織概況</t>
    <phoneticPr fontId="13" type="noConversion"/>
  </si>
  <si>
    <t xml:space="preserve">                 中華民國 114 年底</t>
    <phoneticPr fontId="13" type="noConversion"/>
  </si>
  <si>
    <t>單位：個；人</t>
  </si>
  <si>
    <t>鄉鎮市數</t>
  </si>
  <si>
    <t>委員總人數</t>
  </si>
  <si>
    <t>性別</t>
  </si>
  <si>
    <t>年齡</t>
  </si>
  <si>
    <t>教育程度</t>
  </si>
  <si>
    <t>行業</t>
  </si>
  <si>
    <t>服務公職</t>
  </si>
  <si>
    <t>委員年資</t>
  </si>
  <si>
    <t>男</t>
  </si>
  <si>
    <t>女</t>
  </si>
  <si>
    <t>未滿40歲</t>
  </si>
  <si>
    <t>40-50歲未滿</t>
  </si>
  <si>
    <t>50-60歲未滿</t>
  </si>
  <si>
    <t>60歲以上</t>
  </si>
  <si>
    <t>研究所(含)以上</t>
  </si>
  <si>
    <t>大學
校院</t>
  </si>
  <si>
    <t>專科
學校</t>
  </si>
  <si>
    <r>
      <t>高中</t>
    </r>
    <r>
      <rPr>
        <sz val="12"/>
        <color rgb="FF000000"/>
        <rFont val="Times New Roman"/>
        <family val="1"/>
      </rPr>
      <t>(</t>
    </r>
    <r>
      <rPr>
        <sz val="12"/>
        <color rgb="FF000000"/>
        <rFont val="標楷體"/>
        <family val="4"/>
        <charset val="136"/>
      </rPr>
      <t>職</t>
    </r>
    <r>
      <rPr>
        <sz val="12"/>
        <color rgb="FF000000"/>
        <rFont val="Times New Roman"/>
        <family val="1"/>
      </rPr>
      <t>)</t>
    </r>
  </si>
  <si>
    <t>國中</t>
  </si>
  <si>
    <t>國小(含)以下</t>
  </si>
  <si>
    <t>農、林、漁、牧業</t>
  </si>
  <si>
    <t>製造業、水電、燃氣業及營造業</t>
  </si>
  <si>
    <t>商業</t>
  </si>
  <si>
    <t>服務業及其他</t>
  </si>
  <si>
    <t>曾任公職</t>
  </si>
  <si>
    <t>未曾任公職</t>
  </si>
  <si>
    <t>未滿4年</t>
  </si>
  <si>
    <t>4-未滿8年</t>
  </si>
  <si>
    <t>8-未滿16年</t>
  </si>
  <si>
    <r>
      <t>16</t>
    </r>
    <r>
      <rPr>
        <sz val="12"/>
        <color rgb="FF000000"/>
        <rFont val="標楷體"/>
        <family val="4"/>
        <charset val="136"/>
      </rPr>
      <t>年以上</t>
    </r>
  </si>
  <si>
    <t>海端鄉</t>
  </si>
  <si>
    <t>－</t>
  </si>
  <si>
    <t>－</t>
    <phoneticPr fontId="13" type="noConversion"/>
  </si>
  <si>
    <t>海端鄉公所民政課</t>
  </si>
  <si>
    <t>30293-03-03-3</t>
  </si>
  <si>
    <t>　中華民國　114年</t>
  </si>
  <si>
    <t>單位：件;％</t>
  </si>
  <si>
    <t>調　　　　解　　　　方　　　　式</t>
  </si>
  <si>
    <t>協　同　調　解</t>
  </si>
  <si>
    <t>合　　計</t>
  </si>
  <si>
    <r>
      <t>委</t>
    </r>
    <r>
      <rPr>
        <sz val="12"/>
        <color rgb="FF000000"/>
        <rFont val="Times New Roman"/>
        <family val="1"/>
      </rPr>
      <t xml:space="preserve"> </t>
    </r>
    <r>
      <rPr>
        <sz val="12"/>
        <color rgb="FF000000"/>
        <rFont val="標楷體"/>
        <family val="4"/>
        <charset val="136"/>
      </rPr>
      <t>員</t>
    </r>
    <r>
      <rPr>
        <sz val="12"/>
        <color rgb="FF000000"/>
        <rFont val="Times New Roman"/>
        <family val="1"/>
      </rPr>
      <t xml:space="preserve"> </t>
    </r>
    <r>
      <rPr>
        <sz val="12"/>
        <color rgb="FF000000"/>
        <rFont val="標楷體"/>
        <family val="4"/>
        <charset val="136"/>
      </rPr>
      <t>集</t>
    </r>
    <r>
      <rPr>
        <sz val="12"/>
        <color rgb="FF000000"/>
        <rFont val="Times New Roman"/>
        <family val="1"/>
      </rPr>
      <t xml:space="preserve"> </t>
    </r>
    <r>
      <rPr>
        <sz val="12"/>
        <color rgb="FF000000"/>
        <rFont val="標楷體"/>
        <family val="4"/>
        <charset val="136"/>
      </rPr>
      <t>體</t>
    </r>
    <r>
      <rPr>
        <sz val="12"/>
        <color rgb="FF000000"/>
        <rFont val="Times New Roman"/>
        <family val="1"/>
      </rPr>
      <t xml:space="preserve"> </t>
    </r>
    <r>
      <rPr>
        <sz val="12"/>
        <color rgb="FF000000"/>
        <rFont val="標楷體"/>
        <family val="4"/>
        <charset val="136"/>
      </rPr>
      <t>開</t>
    </r>
    <r>
      <rPr>
        <sz val="12"/>
        <color rgb="FF000000"/>
        <rFont val="Times New Roman"/>
        <family val="1"/>
      </rPr>
      <t xml:space="preserve"> </t>
    </r>
    <r>
      <rPr>
        <sz val="12"/>
        <color rgb="FF000000"/>
        <rFont val="標楷體"/>
        <family val="4"/>
        <charset val="136"/>
      </rPr>
      <t>會</t>
    </r>
    <r>
      <rPr>
        <sz val="12"/>
        <color rgb="FF000000"/>
        <rFont val="Times New Roman"/>
        <family val="1"/>
      </rPr>
      <t xml:space="preserve"> </t>
    </r>
    <r>
      <rPr>
        <sz val="12"/>
        <color rgb="FF000000"/>
        <rFont val="標楷體"/>
        <family val="4"/>
        <charset val="136"/>
      </rPr>
      <t>調</t>
    </r>
    <r>
      <rPr>
        <sz val="12"/>
        <color rgb="FF000000"/>
        <rFont val="Times New Roman"/>
        <family val="1"/>
      </rPr>
      <t xml:space="preserve"> </t>
    </r>
    <r>
      <rPr>
        <sz val="12"/>
        <color rgb="FF000000"/>
        <rFont val="標楷體"/>
        <family val="4"/>
        <charset val="136"/>
      </rPr>
      <t>解</t>
    </r>
  </si>
  <si>
    <r>
      <t>委</t>
    </r>
    <r>
      <rPr>
        <sz val="12"/>
        <color rgb="FF000000"/>
        <rFont val="Times New Roman"/>
        <family val="1"/>
      </rPr>
      <t xml:space="preserve"> </t>
    </r>
    <r>
      <rPr>
        <sz val="12"/>
        <color rgb="FF000000"/>
        <rFont val="標楷體"/>
        <family val="4"/>
        <charset val="136"/>
      </rPr>
      <t>員</t>
    </r>
    <r>
      <rPr>
        <sz val="12"/>
        <color rgb="FF000000"/>
        <rFont val="Times New Roman"/>
        <family val="1"/>
      </rPr>
      <t xml:space="preserve"> </t>
    </r>
    <r>
      <rPr>
        <sz val="12"/>
        <color rgb="FF000000"/>
        <rFont val="標楷體"/>
        <family val="4"/>
        <charset val="136"/>
      </rPr>
      <t>獨</t>
    </r>
    <r>
      <rPr>
        <sz val="12"/>
        <color rgb="FF000000"/>
        <rFont val="Times New Roman"/>
        <family val="1"/>
      </rPr>
      <t xml:space="preserve"> </t>
    </r>
    <r>
      <rPr>
        <sz val="12"/>
        <color rgb="FF000000"/>
        <rFont val="標楷體"/>
        <family val="4"/>
        <charset val="136"/>
      </rPr>
      <t>任</t>
    </r>
    <r>
      <rPr>
        <sz val="12"/>
        <color rgb="FF000000"/>
        <rFont val="Times New Roman"/>
        <family val="1"/>
      </rPr>
      <t xml:space="preserve"> </t>
    </r>
    <r>
      <rPr>
        <sz val="12"/>
        <color rgb="FF000000"/>
        <rFont val="標楷體"/>
        <family val="4"/>
        <charset val="136"/>
      </rPr>
      <t>調</t>
    </r>
    <r>
      <rPr>
        <sz val="12"/>
        <color rgb="FF000000"/>
        <rFont val="Times New Roman"/>
        <family val="1"/>
      </rPr>
      <t xml:space="preserve"> </t>
    </r>
    <r>
      <rPr>
        <sz val="12"/>
        <color rgb="FF000000"/>
        <rFont val="標楷體"/>
        <family val="4"/>
        <charset val="136"/>
      </rPr>
      <t>解</t>
    </r>
  </si>
  <si>
    <t>計</t>
  </si>
  <si>
    <r>
      <t xml:space="preserve">成立
比率
</t>
    </r>
    <r>
      <rPr>
        <sz val="12"/>
        <color rgb="FF000000"/>
        <rFont val="Times New Roman"/>
        <family val="1"/>
      </rPr>
      <t>(%)</t>
    </r>
  </si>
  <si>
    <t>總　　　計</t>
  </si>
  <si>
    <t>中華民國115年 2月 9日編製</t>
  </si>
  <si>
    <t>填表說明：1.本表編製3份，於完成會核程序並經機關長官核章後，1份送本所主計室，1份自存外，1份送臺東縣政府民政處。</t>
  </si>
  <si>
    <t xml:space="preserve">          2.本表調解方式合計欄應與「30293-03-01-3臺東縣海端鄉辦理調解業務概況」之結案件數總計相符。</t>
  </si>
  <si>
    <t>臺東縣海端鄉辦理調解方式概況</t>
    <phoneticPr fontId="7" type="noConversion"/>
  </si>
  <si>
    <t xml:space="preserve"> 中華民國　115　年  1　月                                  單位：公噸</t>
    <phoneticPr fontId="13" type="noConversion"/>
  </si>
  <si>
    <t>中華民國115 年 2 月 5 日編製</t>
    <phoneticPr fontId="13" type="noConversion"/>
  </si>
  <si>
    <t>(115年1月)</t>
    <phoneticPr fontId="4" type="noConversion"/>
  </si>
  <si>
    <t>(114年)</t>
    <phoneticPr fontId="4" type="noConversion"/>
  </si>
  <si>
    <r>
      <t>臺東縣海端鄉</t>
    </r>
    <r>
      <rPr>
        <sz val="12"/>
        <color rgb="FFFF0000"/>
        <rFont val="標楷體"/>
        <family val="4"/>
        <charset val="136"/>
      </rPr>
      <t>鄉</t>
    </r>
    <r>
      <rPr>
        <sz val="12"/>
        <color rgb="FF000000"/>
        <rFont val="標楷體"/>
        <family val="4"/>
        <charset val="136"/>
      </rPr>
      <t>公所財建課</t>
    </r>
    <phoneticPr fontId="4" type="noConversion"/>
  </si>
  <si>
    <t>年  度  報</t>
  </si>
  <si>
    <r>
      <t xml:space="preserve"> 次年</t>
    </r>
    <r>
      <rPr>
        <sz val="12"/>
        <color rgb="FFFF0000"/>
        <rFont val="標楷體"/>
        <family val="4"/>
        <charset val="136"/>
      </rPr>
      <t>2月20日</t>
    </r>
    <r>
      <rPr>
        <sz val="12"/>
        <color rgb="FF000000"/>
        <rFont val="標楷體"/>
        <family val="4"/>
        <charset val="136"/>
      </rPr>
      <t>前編報</t>
    </r>
    <phoneticPr fontId="4" type="noConversion"/>
  </si>
  <si>
    <t>表    號</t>
  </si>
  <si>
    <t>11260-02-04-3</t>
    <phoneticPr fontId="4" type="noConversion"/>
  </si>
  <si>
    <t>臺東縣海端鄉天然災害水土保持設施損失情形</t>
    <phoneticPr fontId="4" type="noConversion"/>
  </si>
  <si>
    <t>中華民國   115     年度</t>
    <phoneticPr fontId="4" type="noConversion"/>
  </si>
  <si>
    <t xml:space="preserve">   單 位：新台幣千元</t>
  </si>
  <si>
    <t xml:space="preserve"> </t>
  </si>
  <si>
    <t xml:space="preserve">      災     害     種     類  
        ( 災  害  名  稱 )</t>
  </si>
  <si>
    <t xml:space="preserve">         搶   修 ( 復   建 )  經   費</t>
  </si>
  <si>
    <t>發生時間</t>
  </si>
  <si>
    <t>總    計</t>
  </si>
  <si>
    <t>農    路</t>
  </si>
  <si>
    <t>治山防災</t>
  </si>
  <si>
    <t>一般水土</t>
  </si>
  <si>
    <t xml:space="preserve">    備        註</t>
  </si>
  <si>
    <t>設        施</t>
  </si>
  <si>
    <t>保持設施</t>
  </si>
  <si>
    <t xml:space="preserve">     總                計</t>
  </si>
  <si>
    <t>合        計</t>
  </si>
  <si>
    <t xml:space="preserve">     地    </t>
  </si>
  <si>
    <t>1227地震</t>
    <phoneticPr fontId="4" type="noConversion"/>
  </si>
  <si>
    <t>114.11.27</t>
    <phoneticPr fontId="4" type="noConversion"/>
  </si>
  <si>
    <t xml:space="preserve">     震</t>
  </si>
  <si>
    <t xml:space="preserve">     颱</t>
  </si>
  <si>
    <t>丹娜絲</t>
    <phoneticPr fontId="4" type="noConversion"/>
  </si>
  <si>
    <t>114.07.05-114.07.07</t>
    <phoneticPr fontId="4" type="noConversion"/>
  </si>
  <si>
    <t>薇帕</t>
    <phoneticPr fontId="4" type="noConversion"/>
  </si>
  <si>
    <t>114.07.18-114.07.19</t>
    <phoneticPr fontId="4" type="noConversion"/>
  </si>
  <si>
    <t>因發生時間較近，併入丹娜絲風災統計</t>
    <phoneticPr fontId="4" type="noConversion"/>
  </si>
  <si>
    <t>楊柳</t>
    <phoneticPr fontId="4" type="noConversion"/>
  </si>
  <si>
    <t>114.8.12-114.8.14</t>
    <phoneticPr fontId="4" type="noConversion"/>
  </si>
  <si>
    <t>樺加沙</t>
    <phoneticPr fontId="4" type="noConversion"/>
  </si>
  <si>
    <t>114.9.21-114.9.23</t>
    <phoneticPr fontId="4" type="noConversion"/>
  </si>
  <si>
    <t xml:space="preserve">     風</t>
  </si>
  <si>
    <t>鳳凰</t>
    <phoneticPr fontId="4" type="noConversion"/>
  </si>
  <si>
    <t>114.11.10-114.11.12</t>
    <phoneticPr fontId="4" type="noConversion"/>
  </si>
  <si>
    <t xml:space="preserve">     水</t>
  </si>
  <si>
    <t>(災  害  名  稱)</t>
  </si>
  <si>
    <t xml:space="preserve">     災</t>
  </si>
  <si>
    <t xml:space="preserve">     其</t>
  </si>
  <si>
    <t xml:space="preserve">     他</t>
  </si>
  <si>
    <t xml:space="preserve">     害</t>
  </si>
  <si>
    <t xml:space="preserve"> 填表</t>
  </si>
  <si>
    <t xml:space="preserve"> 機關首長</t>
  </si>
  <si>
    <t>中華民國 115年02月10日編製</t>
    <phoneticPr fontId="4" type="noConversion"/>
  </si>
  <si>
    <t>資料來源：依據本所資料編報。</t>
    <phoneticPr fontId="4" type="noConversion"/>
  </si>
  <si>
    <r>
      <t>填表說明：本表編製1式3份，1份送主計室，1份自存，1份送</t>
    </r>
    <r>
      <rPr>
        <sz val="12"/>
        <color rgb="FFFF0000"/>
        <rFont val="標楷體"/>
        <family val="4"/>
        <charset val="136"/>
      </rPr>
      <t>臺東縣政府農業處</t>
    </r>
    <r>
      <rPr>
        <sz val="12"/>
        <color rgb="FF000000"/>
        <rFont val="標楷體"/>
        <family val="4"/>
        <charset val="136"/>
      </rPr>
      <t>。</t>
    </r>
    <phoneticPr fontId="4" type="noConversion"/>
  </si>
  <si>
    <r>
      <t xml:space="preserve"> 臺東縣海端</t>
    </r>
    <r>
      <rPr>
        <sz val="12"/>
        <color rgb="FFFF0000"/>
        <rFont val="標楷體"/>
        <family val="4"/>
        <charset val="136"/>
      </rPr>
      <t>鄉</t>
    </r>
    <r>
      <rPr>
        <sz val="12"/>
        <color rgb="FF000000"/>
        <rFont val="標楷體"/>
        <family val="4"/>
        <charset val="136"/>
      </rPr>
      <t>公所財建課</t>
    </r>
    <phoneticPr fontId="125" type="noConversion"/>
  </si>
  <si>
    <r>
      <t>年度終了後</t>
    </r>
    <r>
      <rPr>
        <sz val="12"/>
        <color rgb="FFFF0000"/>
        <rFont val="標楷體"/>
        <family val="4"/>
        <charset val="136"/>
      </rPr>
      <t>1個月又20日</t>
    </r>
    <r>
      <rPr>
        <sz val="12"/>
        <color rgb="FF000000"/>
        <rFont val="標楷體"/>
        <family val="4"/>
        <charset val="136"/>
      </rPr>
      <t>內填報</t>
    </r>
    <phoneticPr fontId="125" type="noConversion"/>
  </si>
  <si>
    <t>20329-02-01-3</t>
    <phoneticPr fontId="125" type="noConversion"/>
  </si>
  <si>
    <r>
      <t>臺東縣海端</t>
    </r>
    <r>
      <rPr>
        <sz val="16"/>
        <color rgb="FFFF0000"/>
        <rFont val="標楷體"/>
        <family val="4"/>
        <charset val="136"/>
      </rPr>
      <t>鄉</t>
    </r>
    <r>
      <rPr>
        <sz val="16"/>
        <color rgb="FF000000"/>
        <rFont val="標楷體"/>
        <family val="4"/>
        <charset val="136"/>
      </rPr>
      <t>農路改善及維護工程</t>
    </r>
    <phoneticPr fontId="125" type="noConversion"/>
  </si>
  <si>
    <t>單位：道路長度-公里</t>
  </si>
  <si>
    <t xml:space="preserve">      中華民國  115   年度</t>
    <phoneticPr fontId="125" type="noConversion"/>
  </si>
  <si>
    <t>總工程費-新台幣元</t>
  </si>
  <si>
    <t>工程名稱</t>
  </si>
  <si>
    <t>地點</t>
  </si>
  <si>
    <t>道路總長度</t>
  </si>
  <si>
    <t>總  工  程  費  (按  經  費  來  源  分)</t>
  </si>
  <si>
    <t>(鄉鎮別)</t>
  </si>
  <si>
    <t>改      善</t>
  </si>
  <si>
    <t>維       護</t>
  </si>
  <si>
    <t>總       計</t>
  </si>
  <si>
    <t>中      央</t>
  </si>
  <si>
    <t>縣    (市)</t>
  </si>
  <si>
    <t>其      他</t>
  </si>
  <si>
    <t xml:space="preserve"> 合       計</t>
  </si>
  <si>
    <t>112年9月海葵颱風海端村及廣原村基礎設施災後復建工程</t>
    <phoneticPr fontId="125" type="noConversion"/>
  </si>
  <si>
    <t>海端鄉
(廣原村龍泉)</t>
    <phoneticPr fontId="125" type="noConversion"/>
  </si>
  <si>
    <t>113年9月豪雨及10月山陀兒颱風下馬產業道路災害復建工程</t>
    <phoneticPr fontId="125" type="noConversion"/>
  </si>
  <si>
    <t>海端鄉
(霧鹿村下馬)</t>
    <phoneticPr fontId="125" type="noConversion"/>
  </si>
  <si>
    <t>113年全鄉農路改善工程</t>
    <phoneticPr fontId="125" type="noConversion"/>
  </si>
  <si>
    <t>海端鄉</t>
    <phoneticPr fontId="125" type="noConversion"/>
  </si>
  <si>
    <t>112年7月杜蘇芮颱風廣原村產業道路災害復建工程</t>
    <phoneticPr fontId="125" type="noConversion"/>
  </si>
  <si>
    <t>海端鄉(廣原村)</t>
    <phoneticPr fontId="125" type="noConversion"/>
  </si>
  <si>
    <t>中華民國115年02月10日編製</t>
    <phoneticPr fontId="125" type="noConversion"/>
  </si>
  <si>
    <t>資料來源 : 根據本所資料編製。</t>
    <phoneticPr fontId="125" type="noConversion"/>
  </si>
  <si>
    <r>
      <t>填表說明：本表編製1式3份，1份送主計室，1份自存，1份送</t>
    </r>
    <r>
      <rPr>
        <sz val="12"/>
        <color rgb="FFFF0000"/>
        <rFont val="標楷體"/>
        <family val="4"/>
        <charset val="136"/>
      </rPr>
      <t>臺東縣政府農業處</t>
    </r>
    <r>
      <rPr>
        <sz val="12"/>
        <color rgb="FF000000"/>
        <rFont val="標楷體"/>
        <family val="4"/>
        <charset val="136"/>
      </rPr>
      <t>。</t>
    </r>
    <phoneticPr fontId="125" type="noConversion"/>
  </si>
  <si>
    <r>
      <t xml:space="preserve">   臺東縣海端</t>
    </r>
    <r>
      <rPr>
        <sz val="12"/>
        <color rgb="FFFF0000"/>
        <rFont val="標楷體"/>
        <family val="4"/>
        <charset val="136"/>
      </rPr>
      <t>鄉</t>
    </r>
    <r>
      <rPr>
        <sz val="12"/>
        <color rgb="FF000000"/>
        <rFont val="標楷體"/>
        <family val="4"/>
        <charset val="136"/>
      </rPr>
      <t>公所財建課</t>
    </r>
    <phoneticPr fontId="125" type="noConversion"/>
  </si>
  <si>
    <t>20535-09-01-3</t>
    <phoneticPr fontId="125" type="noConversion"/>
  </si>
  <si>
    <r>
      <t>臺東縣海端</t>
    </r>
    <r>
      <rPr>
        <sz val="16"/>
        <color rgb="FFFF0000"/>
        <rFont val="標楷體"/>
        <family val="4"/>
        <charset val="136"/>
      </rPr>
      <t>鄉</t>
    </r>
    <r>
      <rPr>
        <sz val="16"/>
        <color rgb="FF000000"/>
        <rFont val="標楷體"/>
        <family val="4"/>
        <charset val="136"/>
      </rPr>
      <t>治山防災整體治理工程</t>
    </r>
    <phoneticPr fontId="125" type="noConversion"/>
  </si>
  <si>
    <t xml:space="preserve">  中華民國  115  年度</t>
    <phoneticPr fontId="125" type="noConversion"/>
  </si>
  <si>
    <t>單位：新台幣元</t>
  </si>
  <si>
    <t>工            作            數            量</t>
  </si>
  <si>
    <t>總      計</t>
  </si>
  <si>
    <t>縣      (市)</t>
  </si>
  <si>
    <t>防砂壩(座)</t>
  </si>
  <si>
    <t>整流(公尺)</t>
  </si>
  <si>
    <t>固床工(座)</t>
  </si>
  <si>
    <t>112年海端鄉廣原材及海端村基礎設施改善工程</t>
    <phoneticPr fontId="125" type="noConversion"/>
  </si>
  <si>
    <t>海端鄉
(海端村切來部落)</t>
    <phoneticPr fontId="125" type="noConversion"/>
  </si>
  <si>
    <r>
      <t xml:space="preserve"> 臺東縣海端</t>
    </r>
    <r>
      <rPr>
        <sz val="12"/>
        <color rgb="FFFF0000"/>
        <rFont val="標楷體"/>
        <family val="4"/>
        <charset val="136"/>
      </rPr>
      <t>鄉</t>
    </r>
    <r>
      <rPr>
        <sz val="12"/>
        <color rgb="FF000000"/>
        <rFont val="標楷體"/>
        <family val="4"/>
        <charset val="136"/>
      </rPr>
      <t>公所</t>
    </r>
    <phoneticPr fontId="125" type="noConversion"/>
  </si>
  <si>
    <r>
      <t>臺東縣海端</t>
    </r>
    <r>
      <rPr>
        <sz val="16"/>
        <color rgb="FFFF0000"/>
        <rFont val="標楷體"/>
        <family val="4"/>
        <charset val="136"/>
      </rPr>
      <t>鄉</t>
    </r>
    <r>
      <rPr>
        <sz val="16"/>
        <color rgb="FF000000"/>
        <rFont val="標楷體"/>
        <family val="4"/>
        <charset val="136"/>
      </rPr>
      <t>治山防災整體治理工程(續)</t>
    </r>
    <phoneticPr fontId="125" type="noConversion"/>
  </si>
  <si>
    <t>中華民國  115  年度</t>
    <phoneticPr fontId="125" type="noConversion"/>
  </si>
  <si>
    <t>護岸(公尺)</t>
  </si>
  <si>
    <t>魚道(座)</t>
  </si>
  <si>
    <t>蝕溝控制(公尺)</t>
  </si>
  <si>
    <t>崩塌地處理(公頃)</t>
  </si>
  <si>
    <t>植生綠美化(平方公尺)</t>
  </si>
  <si>
    <t>生物通道(座)</t>
  </si>
  <si>
    <t>其他(座、塊、公尺、公頃、平方公尺)</t>
  </si>
  <si>
    <t xml:space="preserve">112年9月海葵颱風海端村及廣原村基礎設施災後復建工程	</t>
    <phoneticPr fontId="125" type="noConversion"/>
  </si>
  <si>
    <t>海端鄉
(海端村初來部落)</t>
    <phoneticPr fontId="125" type="noConversion"/>
  </si>
  <si>
    <r>
      <t xml:space="preserve">  </t>
    </r>
    <r>
      <rPr>
        <sz val="12"/>
        <color indexed="8"/>
        <rFont val="標楷體"/>
        <family val="4"/>
        <charset val="136"/>
      </rPr>
      <t>填  表</t>
    </r>
  </si>
  <si>
    <r>
      <t xml:space="preserve">  </t>
    </r>
    <r>
      <rPr>
        <sz val="12"/>
        <color indexed="8"/>
        <rFont val="標楷體"/>
        <family val="4"/>
        <charset val="136"/>
      </rPr>
      <t>審  核</t>
    </r>
  </si>
  <si>
    <t>中華民國115年02月10日編製</t>
    <phoneticPr fontId="13" type="noConversion"/>
  </si>
  <si>
    <t>資料來源：根據本所資料編製。</t>
    <phoneticPr fontId="125" type="noConversion"/>
  </si>
  <si>
    <t xml:space="preserve"> 中華民國    115  年    1  月                      單位：公斤</t>
    <phoneticPr fontId="13" type="noConversion"/>
  </si>
  <si>
    <t>中華民國 115年 2月 5 日編製</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</si>
</sst>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3">
    <numFmt numFmtId="44" formatCode="_-&quot;$&quot;* #,##0.00_-;\-&quot;$&quot;* #,##0.00_-;_-&quot;$&quot;* &quot;-&quot;??_-;_-@_-"/>
    <numFmt numFmtId="43" formatCode="_-* #,##0.00_-;\-* #,##0.00_-;_-* &quot;-&quot;??_-;_-@_-"/>
    <numFmt numFmtId="176" formatCode="m&quot;月&quot;d&quot;日&quot;"/>
    <numFmt numFmtId="177" formatCode="m&quot;月&quot;d&quot;日&quot;;@"/>
    <numFmt numFmtId="178" formatCode="#,##0.00;&quot;-&quot;#,##0.00"/>
    <numFmt numFmtId="179" formatCode="_(* #,##0.00_);_(* \(#,##0.00\);_(* &quot;-&quot;??_);_(@_)"/>
    <numFmt numFmtId="180" formatCode="&quot; &quot;#,##0.00&quot; &quot;;&quot;-&quot;#,##0.00&quot; &quot;;&quot;-&quot;00&quot; &quot;;&quot; &quot;@&quot; &quot;"/>
    <numFmt numFmtId="181" formatCode="&quot;$&quot;#,##0_);[Red]\(&quot;$&quot;#,##0\)"/>
    <numFmt numFmtId="182" formatCode="#,##0_-;\-#,##0_-;&quot;─&quot;"/>
    <numFmt numFmtId="183" formatCode="#,##0_ "/>
    <numFmt numFmtId="184" formatCode="#,##0;\-#,##0;&quot;─&quot;"/>
    <numFmt numFmtId="185" formatCode="0_)"/>
    <numFmt numFmtId="186" formatCode="#,##0.00_);[Red]\(#,##0.00\)"/>
    <numFmt numFmtId="187" formatCode="0.000_ "/>
    <numFmt numFmtId="188" formatCode="0.00_);[Red]\(0.00\)"/>
    <numFmt numFmtId="189" formatCode="#,##0.000_);[Red]\(#,##0.000\)"/>
    <numFmt numFmtId="190" formatCode="###,##0;\-###,##0;&quot;     －&quot;"/>
    <numFmt numFmtId="191" formatCode="##,###,##0"/>
    <numFmt numFmtId="192" formatCode="##,###,##0;\-##,###,##0;&quot;        －&quot;"/>
    <numFmt numFmtId="193" formatCode="###,###,##0"/>
    <numFmt numFmtId="194" formatCode="###,###,##0;\-###,###,##0;&quot;         －&quot;"/>
    <numFmt numFmtId="195" formatCode="#,##0;&quot;-&quot;#,##0"/>
    <numFmt numFmtId="196" formatCode="#,##0;&quot;(&quot;#,##0&quot;)&quot;;&quot;- &quot;;@&quot; &quot;"/>
    <numFmt numFmtId="197" formatCode="#,##0;&quot;-&quot;#,##0;&quot;－&quot;"/>
    <numFmt numFmtId="198" formatCode="#,##0_);[Red]\(#,##0\)"/>
    <numFmt numFmtId="199" formatCode="\ #,##0.00\ ;\-#,##0.00\ ;\-00\ ;\ @\ "/>
    <numFmt numFmtId="200" formatCode="\ 0\ ;\-0\ ;&quot; - &quot;;\ @\ "/>
    <numFmt numFmtId="201" formatCode="0\ ;[Red]\(0\)"/>
    <numFmt numFmtId="202" formatCode="#,##0.000000_ "/>
    <numFmt numFmtId="203" formatCode="#,##0.00000_ "/>
    <numFmt numFmtId="204" formatCode="0.00000_ "/>
    <numFmt numFmtId="205" formatCode="\ 0\ ;\-0\ ;\-00\ ;\ @\ "/>
    <numFmt numFmtId="206" formatCode="#,##0;[Red]&quot;-&quot;#,##0"/>
  </numFmts>
  <fonts count="129">
    <font>
      <sz val="12"/>
      <color theme="1"/>
      <name val="新細明體"/>
      <family val="1"/>
      <charset val="136"/>
      <scheme val="minor"/>
    </font>
    <font>
      <sz val="12"/>
      <color theme="1"/>
      <name val="新細明體"/>
      <family val="2"/>
      <charset val="136"/>
      <scheme val="minor"/>
    </font>
    <font>
      <sz val="12"/>
      <color theme="1"/>
      <name val="新細明體"/>
      <family val="2"/>
      <charset val="136"/>
      <scheme val="minor"/>
    </font>
    <font>
      <sz val="12"/>
      <color indexed="8"/>
      <name val="標楷體"/>
      <family val="4"/>
      <charset val="136"/>
    </font>
    <font>
      <sz val="9"/>
      <name val="新細明體"/>
      <family val="1"/>
      <charset val="136"/>
    </font>
    <font>
      <sz val="12"/>
      <color indexed="8"/>
      <name val="新細明體"/>
      <family val="1"/>
      <charset val="136"/>
    </font>
    <font>
      <u/>
      <sz val="10.55"/>
      <color theme="10"/>
      <name val="新細明體"/>
      <family val="1"/>
      <charset val="136"/>
    </font>
    <font>
      <sz val="9"/>
      <name val="新細明體"/>
      <family val="1"/>
      <charset val="136"/>
      <scheme val="minor"/>
    </font>
    <font>
      <sz val="12"/>
      <color theme="1"/>
      <name val="新細明體"/>
      <family val="2"/>
      <charset val="136"/>
    </font>
    <font>
      <sz val="12"/>
      <name val="新細明體"/>
      <family val="1"/>
      <charset val="136"/>
    </font>
    <font>
      <u/>
      <sz val="12"/>
      <color theme="10"/>
      <name val="標楷體"/>
      <family val="4"/>
      <charset val="136"/>
    </font>
    <font>
      <b/>
      <sz val="14"/>
      <name val="標楷體"/>
      <family val="4"/>
      <charset val="136"/>
    </font>
    <font>
      <sz val="14"/>
      <name val="標楷體"/>
      <family val="4"/>
      <charset val="136"/>
    </font>
    <font>
      <sz val="9"/>
      <name val="細明體"/>
      <family val="3"/>
      <charset val="136"/>
    </font>
    <font>
      <sz val="14"/>
      <name val="Times New Roman"/>
      <family val="1"/>
    </font>
    <font>
      <sz val="14"/>
      <name val="新細明體"/>
      <family val="1"/>
      <charset val="136"/>
    </font>
    <font>
      <sz val="14"/>
      <name val="微軟正黑體"/>
      <family val="2"/>
      <charset val="136"/>
    </font>
    <font>
      <sz val="13.5"/>
      <name val="標楷體"/>
      <family val="4"/>
      <charset val="136"/>
    </font>
    <font>
      <sz val="12"/>
      <color theme="1"/>
      <name val="新細明體"/>
      <family val="1"/>
      <charset val="136"/>
      <scheme val="minor"/>
    </font>
    <font>
      <sz val="12"/>
      <color theme="1"/>
      <name val="新細明體"/>
      <family val="2"/>
      <scheme val="minor"/>
    </font>
    <font>
      <sz val="12"/>
      <color theme="1"/>
      <name val="新細明體"/>
      <family val="1"/>
      <charset val="136"/>
    </font>
    <font>
      <sz val="12"/>
      <color rgb="FF000000"/>
      <name val="新細明體"/>
      <family val="1"/>
      <charset val="136"/>
    </font>
    <font>
      <u/>
      <sz val="10"/>
      <color rgb="FF0000FF"/>
      <name val="新細明體"/>
      <family val="1"/>
      <charset val="136"/>
    </font>
    <font>
      <sz val="12"/>
      <color indexed="9"/>
      <name val="新細明體"/>
      <family val="1"/>
      <charset val="136"/>
    </font>
    <font>
      <sz val="9"/>
      <color rgb="FF000000"/>
      <name val="Times New Roman"/>
      <family val="1"/>
    </font>
    <font>
      <sz val="9"/>
      <name val="Times New Roman"/>
      <family val="1"/>
    </font>
    <font>
      <sz val="12"/>
      <color rgb="FF000000"/>
      <name val="Courier New"/>
      <family val="3"/>
    </font>
    <font>
      <sz val="12"/>
      <name val="Courier"/>
      <family val="3"/>
    </font>
    <font>
      <sz val="12"/>
      <color indexed="60"/>
      <name val="新細明體"/>
      <family val="1"/>
      <charset val="136"/>
    </font>
    <font>
      <b/>
      <sz val="12"/>
      <color indexed="8"/>
      <name val="新細明體"/>
      <family val="1"/>
      <charset val="136"/>
    </font>
    <font>
      <sz val="12"/>
      <color indexed="17"/>
      <name val="新細明體"/>
      <family val="1"/>
      <charset val="136"/>
    </font>
    <font>
      <sz val="12"/>
      <color rgb="FF006100"/>
      <name val="新細明體"/>
      <family val="1"/>
      <charset val="136"/>
    </font>
    <font>
      <b/>
      <sz val="12"/>
      <color indexed="52"/>
      <name val="新細明體"/>
      <family val="1"/>
      <charset val="136"/>
    </font>
    <font>
      <sz val="12"/>
      <color indexed="52"/>
      <name val="新細明體"/>
      <family val="1"/>
      <charset val="136"/>
    </font>
    <font>
      <u/>
      <sz val="12"/>
      <color indexed="12"/>
      <name val="新細明體"/>
      <family val="1"/>
      <charset val="136"/>
    </font>
    <font>
      <i/>
      <sz val="12"/>
      <color indexed="23"/>
      <name val="新細明體"/>
      <family val="1"/>
      <charset val="136"/>
    </font>
    <font>
      <b/>
      <sz val="15"/>
      <color indexed="56"/>
      <name val="新細明體"/>
      <family val="1"/>
      <charset val="136"/>
    </font>
    <font>
      <b/>
      <sz val="13"/>
      <color indexed="56"/>
      <name val="新細明體"/>
      <family val="1"/>
      <charset val="136"/>
    </font>
    <font>
      <b/>
      <sz val="11"/>
      <color indexed="56"/>
      <name val="新細明體"/>
      <family val="1"/>
      <charset val="136"/>
    </font>
    <font>
      <b/>
      <sz val="18"/>
      <color indexed="56"/>
      <name val="新細明體"/>
      <family val="1"/>
      <charset val="136"/>
    </font>
    <font>
      <sz val="12"/>
      <color indexed="62"/>
      <name val="新細明體"/>
      <family val="1"/>
      <charset val="136"/>
    </font>
    <font>
      <b/>
      <sz val="12"/>
      <color indexed="63"/>
      <name val="新細明體"/>
      <family val="1"/>
      <charset val="136"/>
    </font>
    <font>
      <b/>
      <sz val="12"/>
      <color indexed="9"/>
      <name val="新細明體"/>
      <family val="1"/>
      <charset val="136"/>
    </font>
    <font>
      <sz val="12"/>
      <color indexed="20"/>
      <name val="新細明體"/>
      <family val="1"/>
      <charset val="136"/>
    </font>
    <font>
      <sz val="12"/>
      <color rgb="FF9C0006"/>
      <name val="新細明體"/>
      <family val="1"/>
      <charset val="136"/>
    </font>
    <font>
      <sz val="12"/>
      <color indexed="10"/>
      <name val="新細明體"/>
      <family val="1"/>
      <charset val="136"/>
    </font>
    <font>
      <sz val="10"/>
      <name val="新細明體"/>
      <family val="1"/>
      <charset val="136"/>
    </font>
    <font>
      <sz val="12"/>
      <color theme="1"/>
      <name val="Times New Roman"/>
      <family val="1"/>
    </font>
    <font>
      <b/>
      <sz val="16"/>
      <color indexed="8"/>
      <name val="Times New Roman"/>
      <family val="1"/>
    </font>
    <font>
      <sz val="14"/>
      <color indexed="8"/>
      <name val="Times New Roman"/>
      <family val="1"/>
    </font>
    <font>
      <sz val="11"/>
      <color indexed="8"/>
      <name val="Times New Roman"/>
      <family val="1"/>
    </font>
    <font>
      <sz val="11"/>
      <color theme="1"/>
      <name val="Times New Roman"/>
      <family val="1"/>
    </font>
    <font>
      <sz val="11"/>
      <name val="Times New Roman"/>
      <family val="1"/>
    </font>
    <font>
      <sz val="10"/>
      <name val="Times New Roman"/>
      <family val="1"/>
    </font>
    <font>
      <sz val="14"/>
      <name val="標楷體"/>
      <family val="1"/>
      <charset val="136"/>
    </font>
    <font>
      <u/>
      <sz val="10.55"/>
      <color theme="10"/>
      <name val="標楷體"/>
      <family val="4"/>
      <charset val="136"/>
    </font>
    <font>
      <sz val="11"/>
      <name val="標楷體"/>
      <family val="4"/>
      <charset val="136"/>
    </font>
    <font>
      <sz val="12"/>
      <name val="Times New Roman"/>
      <family val="1"/>
    </font>
    <font>
      <sz val="12"/>
      <name val="標楷體"/>
      <family val="4"/>
      <charset val="136"/>
    </font>
    <font>
      <b/>
      <sz val="11"/>
      <name val="Times New Roman"/>
      <family val="1"/>
    </font>
    <font>
      <b/>
      <sz val="11"/>
      <name val="標楷體"/>
      <family val="4"/>
      <charset val="136"/>
    </font>
    <font>
      <u/>
      <sz val="12"/>
      <name val="標楷體"/>
      <family val="4"/>
      <charset val="136"/>
    </font>
    <font>
      <sz val="10"/>
      <name val="標楷體"/>
      <family val="4"/>
      <charset val="136"/>
    </font>
    <font>
      <u/>
      <sz val="12"/>
      <name val="Times New Roman"/>
      <family val="1"/>
    </font>
    <font>
      <u/>
      <sz val="10.55"/>
      <name val="新細明體"/>
      <family val="1"/>
      <charset val="136"/>
    </font>
    <font>
      <sz val="8"/>
      <name val="Times New Roman"/>
      <family val="1"/>
    </font>
    <font>
      <b/>
      <sz val="16"/>
      <name val="標楷體"/>
      <family val="4"/>
      <charset val="136"/>
    </font>
    <font>
      <sz val="11"/>
      <name val="Times New Roman"/>
      <family val="4"/>
      <charset val="136"/>
    </font>
    <font>
      <sz val="12"/>
      <name val="新細明體"/>
      <family val="1"/>
      <charset val="136"/>
      <scheme val="minor"/>
    </font>
    <font>
      <sz val="7"/>
      <name val="Times New Roman"/>
      <family val="1"/>
    </font>
    <font>
      <sz val="13"/>
      <name val="標楷體"/>
      <family val="4"/>
      <charset val="136"/>
    </font>
    <font>
      <sz val="13"/>
      <name val="Times New Roman"/>
      <family val="1"/>
    </font>
    <font>
      <sz val="14"/>
      <color theme="1" tint="4.9989318521683403E-2"/>
      <name val="Times New Roman"/>
      <family val="1"/>
    </font>
    <font>
      <sz val="24"/>
      <name val="Times New Roman"/>
      <family val="1"/>
    </font>
    <font>
      <sz val="24"/>
      <name val="標楷體"/>
      <family val="4"/>
      <charset val="136"/>
    </font>
    <font>
      <sz val="24"/>
      <name val="新細明體"/>
      <family val="1"/>
      <charset val="136"/>
    </font>
    <font>
      <b/>
      <sz val="13"/>
      <name val="標楷體"/>
      <family val="4"/>
      <charset val="136"/>
    </font>
    <font>
      <b/>
      <sz val="13"/>
      <name val="Times New Roman"/>
      <family val="1"/>
    </font>
    <font>
      <sz val="13"/>
      <color indexed="9"/>
      <name val="標楷體"/>
      <family val="4"/>
      <charset val="136"/>
    </font>
    <font>
      <sz val="12"/>
      <color theme="1" tint="4.9989318521683403E-2"/>
      <name val="新細明體"/>
      <family val="1"/>
      <charset val="136"/>
    </font>
    <font>
      <sz val="13"/>
      <name val="新細明體"/>
      <family val="1"/>
      <charset val="136"/>
    </font>
    <font>
      <u/>
      <sz val="13"/>
      <color indexed="10"/>
      <name val="標楷體"/>
      <family val="4"/>
      <charset val="136"/>
    </font>
    <font>
      <sz val="12"/>
      <name val="細明體"/>
      <family val="3"/>
      <charset val="136"/>
    </font>
    <font>
      <b/>
      <sz val="18"/>
      <name val="標楷體"/>
      <family val="4"/>
      <charset val="136"/>
    </font>
    <font>
      <b/>
      <sz val="12"/>
      <name val="新細明體"/>
      <family val="1"/>
      <charset val="136"/>
    </font>
    <font>
      <b/>
      <sz val="20"/>
      <name val="標楷體"/>
      <family val="4"/>
      <charset val="136"/>
    </font>
    <font>
      <b/>
      <sz val="12"/>
      <name val="標楷體"/>
      <family val="4"/>
      <charset val="136"/>
    </font>
    <font>
      <b/>
      <sz val="14"/>
      <name val="Times New Roman"/>
      <family val="1"/>
    </font>
    <font>
      <sz val="28"/>
      <name val="Times New Roman"/>
      <family val="1"/>
    </font>
    <font>
      <sz val="28"/>
      <name val="標楷體"/>
      <family val="4"/>
      <charset val="136"/>
    </font>
    <font>
      <u/>
      <sz val="28"/>
      <name val="Times New Roman"/>
      <family val="1"/>
    </font>
    <font>
      <u/>
      <sz val="14"/>
      <name val="標楷體"/>
      <family val="4"/>
      <charset val="136"/>
    </font>
    <font>
      <sz val="18"/>
      <name val="標楷體"/>
      <family val="4"/>
      <charset val="136"/>
    </font>
    <font>
      <u/>
      <sz val="18"/>
      <name val="標楷體"/>
      <family val="4"/>
      <charset val="136"/>
    </font>
    <font>
      <sz val="34"/>
      <name val="標楷體"/>
      <family val="4"/>
      <charset val="136"/>
    </font>
    <font>
      <sz val="12"/>
      <color theme="1"/>
      <name val="標楷體"/>
      <family val="4"/>
      <charset val="136"/>
    </font>
    <font>
      <sz val="11"/>
      <color indexed="10"/>
      <name val="標楷體"/>
      <family val="4"/>
      <charset val="136"/>
    </font>
    <font>
      <b/>
      <sz val="14"/>
      <color rgb="FFFF0000"/>
      <name val="標楷體"/>
      <family val="4"/>
      <charset val="136"/>
    </font>
    <font>
      <sz val="9"/>
      <color theme="1"/>
      <name val="標楷體"/>
      <family val="4"/>
      <charset val="136"/>
    </font>
    <font>
      <sz val="11"/>
      <color theme="1"/>
      <name val="標楷體"/>
      <family val="4"/>
      <charset val="136"/>
    </font>
    <font>
      <sz val="9"/>
      <name val="標楷體"/>
      <family val="4"/>
      <charset val="136"/>
    </font>
    <font>
      <sz val="9"/>
      <color theme="1"/>
      <name val="Times New Roman"/>
      <family val="1"/>
    </font>
    <font>
      <sz val="24"/>
      <color theme="1"/>
      <name val="標楷體"/>
      <family val="4"/>
      <charset val="136"/>
    </font>
    <font>
      <u/>
      <sz val="12"/>
      <color theme="1"/>
      <name val="標楷體"/>
      <family val="4"/>
      <charset val="136"/>
    </font>
    <font>
      <b/>
      <sz val="12"/>
      <color theme="1"/>
      <name val="標楷體"/>
      <family val="4"/>
      <charset val="136"/>
    </font>
    <font>
      <sz val="20"/>
      <color theme="1"/>
      <name val="標楷體"/>
      <family val="4"/>
      <charset val="136"/>
    </font>
    <font>
      <sz val="9"/>
      <color rgb="FFFF0000"/>
      <name val="標楷體"/>
      <family val="4"/>
      <charset val="136"/>
    </font>
    <font>
      <sz val="20"/>
      <name val="標楷體"/>
      <family val="4"/>
      <charset val="136"/>
    </font>
    <font>
      <u/>
      <sz val="24"/>
      <name val="標楷體"/>
      <family val="4"/>
      <charset val="136"/>
    </font>
    <font>
      <sz val="20"/>
      <name val="新細明體"/>
      <family val="1"/>
      <charset val="136"/>
    </font>
    <font>
      <sz val="20"/>
      <name val="Times New Roman"/>
      <family val="1"/>
    </font>
    <font>
      <sz val="12"/>
      <color rgb="FF000000"/>
      <name val="Courier"/>
      <family val="3"/>
    </font>
    <font>
      <sz val="12"/>
      <color rgb="FF000000"/>
      <name val="標楷體"/>
      <family val="4"/>
      <charset val="136"/>
    </font>
    <font>
      <sz val="12"/>
      <color rgb="FF000000"/>
      <name val="Times New Roman"/>
      <family val="1"/>
    </font>
    <font>
      <sz val="16"/>
      <color theme="1"/>
      <name val="標楷體"/>
      <family val="4"/>
      <charset val="136"/>
    </font>
    <font>
      <sz val="16"/>
      <color theme="1"/>
      <name val="Times New Roman"/>
      <family val="1"/>
    </font>
    <font>
      <b/>
      <sz val="16"/>
      <color rgb="FF000000"/>
      <name val="標楷體"/>
      <family val="4"/>
      <charset val="136"/>
    </font>
    <font>
      <sz val="10"/>
      <color rgb="FF000000"/>
      <name val="標楷體"/>
      <family val="4"/>
      <charset val="136"/>
    </font>
    <font>
      <sz val="6"/>
      <color rgb="FF000000"/>
      <name val="Times New Roman"/>
      <family val="1"/>
    </font>
    <font>
      <sz val="16"/>
      <color rgb="FF000000"/>
      <name val="標楷體"/>
      <family val="4"/>
      <charset val="136"/>
    </font>
    <font>
      <sz val="12"/>
      <color rgb="FF000000"/>
      <name val="Liberation Sans"/>
      <family val="1"/>
    </font>
    <font>
      <sz val="12"/>
      <color rgb="FFFF0000"/>
      <name val="標楷體"/>
      <family val="4"/>
      <charset val="136"/>
    </font>
    <font>
      <sz val="14"/>
      <color rgb="FF000000"/>
      <name val="標楷體"/>
      <family val="4"/>
      <charset val="136"/>
    </font>
    <font>
      <sz val="9"/>
      <color rgb="FF000000"/>
      <name val="標楷體"/>
      <family val="4"/>
      <charset val="136"/>
    </font>
    <font>
      <u/>
      <sz val="12"/>
      <color rgb="FF000000"/>
      <name val="標楷體"/>
      <family val="4"/>
      <charset val="136"/>
    </font>
    <font>
      <sz val="9"/>
      <name val="Courier New"/>
      <family val="3"/>
    </font>
    <font>
      <sz val="16"/>
      <color rgb="FFFF0000"/>
      <name val="標楷體"/>
      <family val="4"/>
      <charset val="136"/>
    </font>
    <font>
      <sz val="8"/>
      <color rgb="FF000000"/>
      <name val="標楷體"/>
      <family val="4"/>
      <charset val="136"/>
    </font>
    <font>
      <sz val="10"/>
      <color theme="1"/>
      <name val="標楷體"/>
      <family val="4"/>
      <charset val="136"/>
    </font>
  </fonts>
  <fills count="40">
    <fill>
      <patternFill patternType="none"/>
    </fill>
    <fill>
      <patternFill patternType="gray125"/>
    </fill>
    <fill>
      <patternFill patternType="solid">
        <fgColor indexed="13"/>
        <bgColor indexed="64"/>
      </patternFill>
    </fill>
    <fill>
      <patternFill patternType="solid">
        <fgColor indexed="27"/>
        <bgColor indexed="64"/>
      </patternFill>
    </fill>
    <fill>
      <patternFill patternType="solid">
        <fgColor indexed="9"/>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rgb="FFDDFFF9"/>
        <bgColor indexed="64"/>
      </patternFill>
    </fill>
    <fill>
      <patternFill patternType="solid">
        <fgColor rgb="FFE5E5FF"/>
        <bgColor indexed="64"/>
      </patternFill>
    </fill>
    <fill>
      <patternFill patternType="solid">
        <fgColor rgb="FFFFF7FF"/>
        <bgColor indexed="64"/>
      </patternFill>
    </fill>
    <fill>
      <patternFill patternType="solid">
        <fgColor theme="0" tint="-4.9989318521683403E-2"/>
        <bgColor indexed="64"/>
      </patternFill>
    </fill>
    <fill>
      <patternFill patternType="solid">
        <fgColor rgb="FFC6EFCE"/>
      </patternFill>
    </fill>
    <fill>
      <patternFill patternType="solid">
        <fgColor rgb="FFFFC7CE"/>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22"/>
      </patternFill>
    </fill>
    <fill>
      <patternFill patternType="solid">
        <fgColor indexed="26"/>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7"/>
        <bgColor indexed="27"/>
      </patternFill>
    </fill>
    <fill>
      <patternFill patternType="solid">
        <fgColor rgb="FFDDDDDD"/>
        <bgColor indexed="64"/>
      </patternFill>
    </fill>
    <fill>
      <patternFill patternType="solid">
        <fgColor theme="0"/>
        <bgColor indexed="64"/>
      </patternFill>
    </fill>
    <fill>
      <patternFill patternType="solid">
        <fgColor rgb="FFFFFFFF"/>
        <bgColor rgb="FFFFFFFF"/>
      </patternFill>
    </fill>
  </fills>
  <borders count="156">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style="medium">
        <color indexed="8"/>
      </left>
      <right style="medium">
        <color indexed="8"/>
      </right>
      <top/>
      <bottom style="medium">
        <color indexed="8"/>
      </bottom>
      <diagonal/>
    </border>
    <border>
      <left style="medium">
        <color indexed="8"/>
      </left>
      <right style="medium">
        <color indexed="8"/>
      </right>
      <top/>
      <bottom/>
      <diagonal/>
    </border>
    <border>
      <left style="thin">
        <color indexed="64"/>
      </left>
      <right style="thin">
        <color indexed="64"/>
      </right>
      <top style="thin">
        <color indexed="64"/>
      </top>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dotted">
        <color indexed="64"/>
      </left>
      <right/>
      <top style="thin">
        <color indexed="64"/>
      </top>
      <bottom style="dotted">
        <color indexed="64"/>
      </bottom>
      <diagonal/>
    </border>
    <border>
      <left style="thin">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dotted">
        <color indexed="64"/>
      </left>
      <right/>
      <top style="dotted">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bottom/>
      <diagonal/>
    </border>
    <border>
      <left style="medium">
        <color indexed="64"/>
      </left>
      <right/>
      <top/>
      <bottom/>
      <diagonal/>
    </border>
    <border>
      <left/>
      <right style="medium">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ck">
        <color auto="1"/>
      </left>
      <right style="thick">
        <color auto="1"/>
      </right>
      <top style="thick">
        <color auto="1"/>
      </top>
      <bottom style="thick">
        <color auto="1"/>
      </bottom>
      <diagonal/>
    </border>
    <border>
      <left style="thick">
        <color auto="1"/>
      </left>
      <right style="thick">
        <color auto="1"/>
      </right>
      <top style="thick">
        <color auto="1"/>
      </top>
      <bottom/>
      <diagonal/>
    </border>
    <border>
      <left style="thick">
        <color auto="1"/>
      </left>
      <right/>
      <top style="thick">
        <color auto="1"/>
      </top>
      <bottom style="thick">
        <color auto="1"/>
      </bottom>
      <diagonal/>
    </border>
    <border>
      <left/>
      <right style="thick">
        <color auto="1"/>
      </right>
      <top style="thick">
        <color auto="1"/>
      </top>
      <bottom style="thick">
        <color auto="1"/>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medium">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ck">
        <color auto="1"/>
      </left>
      <right/>
      <top/>
      <bottom/>
      <diagonal/>
    </border>
    <border>
      <left/>
      <right/>
      <top style="thick">
        <color auto="1"/>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rgb="FF000000"/>
      </right>
      <top style="medium">
        <color indexed="64"/>
      </top>
      <bottom style="medium">
        <color indexed="64"/>
      </bottom>
      <diagonal/>
    </border>
    <border>
      <left style="thin">
        <color rgb="FF000000"/>
      </left>
      <right/>
      <top style="medium">
        <color indexed="64"/>
      </top>
      <bottom style="medium">
        <color rgb="FF000000"/>
      </bottom>
      <diagonal/>
    </border>
    <border>
      <left/>
      <right style="thin">
        <color rgb="FF000000"/>
      </right>
      <top style="medium">
        <color indexed="64"/>
      </top>
      <bottom style="medium">
        <color rgb="FF000000"/>
      </bottom>
      <diagonal/>
    </border>
    <border>
      <left style="thin">
        <color rgb="FF000000"/>
      </left>
      <right/>
      <top style="medium">
        <color rgb="FF000000"/>
      </top>
      <bottom style="medium">
        <color rgb="FF000000"/>
      </bottom>
      <diagonal/>
    </border>
    <border>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right/>
      <top style="thin">
        <color rgb="FF000000"/>
      </top>
      <bottom/>
      <diagonal/>
    </border>
    <border>
      <left/>
      <right/>
      <top/>
      <bottom style="thin">
        <color rgb="FF000000"/>
      </bottom>
      <diagonal/>
    </border>
    <border>
      <left/>
      <right style="thin">
        <color rgb="FF000000"/>
      </right>
      <top style="thin">
        <color rgb="FF000000"/>
      </top>
      <bottom style="thin">
        <color rgb="FF000000"/>
      </bottom>
      <diagonal/>
    </border>
    <border>
      <left style="thin">
        <color rgb="FF000000"/>
      </left>
      <right style="double">
        <color rgb="FF000000"/>
      </right>
      <top style="thin">
        <color rgb="FF000000"/>
      </top>
      <bottom style="thin">
        <color rgb="FF000000"/>
      </bottom>
      <diagonal/>
    </border>
    <border>
      <left style="double">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diagonal/>
    </border>
    <border>
      <left style="double">
        <color rgb="FF000000"/>
      </left>
      <right/>
      <top/>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style="double">
        <color rgb="FF000000"/>
      </left>
      <right style="thin">
        <color rgb="FF000000"/>
      </right>
      <top style="thin">
        <color rgb="FF000000"/>
      </top>
      <bottom style="thin">
        <color rgb="FF000000"/>
      </bottom>
      <diagonal/>
    </border>
    <border>
      <left style="double">
        <color rgb="FF000000"/>
      </left>
      <right style="thin">
        <color rgb="FF000000"/>
      </right>
      <top/>
      <bottom style="thin">
        <color rgb="FF000000"/>
      </bottom>
      <diagonal/>
    </border>
    <border>
      <left style="medium">
        <color auto="1"/>
      </left>
      <right style="medium">
        <color auto="1"/>
      </right>
      <top style="medium">
        <color auto="1"/>
      </top>
      <bottom style="hair">
        <color auto="1"/>
      </bottom>
      <diagonal/>
    </border>
    <border>
      <left/>
      <right/>
      <top/>
      <bottom style="medium">
        <color auto="1"/>
      </bottom>
      <diagonal/>
    </border>
    <border>
      <left/>
      <right style="hair">
        <color auto="1"/>
      </right>
      <top style="medium">
        <color auto="1"/>
      </top>
      <bottom style="medium">
        <color auto="1"/>
      </bottom>
      <diagonal/>
    </border>
    <border>
      <left/>
      <right style="hair">
        <color auto="1"/>
      </right>
      <top style="medium">
        <color auto="1"/>
      </top>
      <bottom/>
      <diagonal/>
    </border>
    <border>
      <left style="hair">
        <color auto="1"/>
      </left>
      <right style="hair">
        <color auto="1"/>
      </right>
      <top style="medium">
        <color auto="1"/>
      </top>
      <bottom style="hair">
        <color auto="1"/>
      </bottom>
      <diagonal/>
    </border>
    <border>
      <left/>
      <right style="hair">
        <color auto="1"/>
      </right>
      <top/>
      <bottom/>
      <diagonal/>
    </border>
    <border>
      <left style="hair">
        <color auto="1"/>
      </left>
      <right style="hair">
        <color auto="1"/>
      </right>
      <top style="hair">
        <color auto="1"/>
      </top>
      <bottom style="medium">
        <color auto="1"/>
      </bottom>
      <diagonal/>
    </border>
    <border>
      <left style="hair">
        <color auto="1"/>
      </left>
      <right style="hair">
        <color auto="1"/>
      </right>
      <top style="hair">
        <color auto="1"/>
      </top>
      <bottom/>
      <diagonal/>
    </border>
    <border>
      <left/>
      <right style="hair">
        <color auto="1"/>
      </right>
      <top/>
      <bottom style="medium">
        <color auto="1"/>
      </bottom>
      <diagonal/>
    </border>
    <border>
      <left style="hair">
        <color auto="1"/>
      </left>
      <right style="hair">
        <color auto="1"/>
      </right>
      <top/>
      <bottom style="medium">
        <color auto="1"/>
      </bottom>
      <diagonal/>
    </border>
    <border>
      <left/>
      <right style="hair">
        <color auto="1"/>
      </right>
      <top/>
      <bottom style="hair">
        <color auto="1"/>
      </bottom>
      <diagonal/>
    </border>
    <border>
      <left style="hair">
        <color auto="1"/>
      </left>
      <right style="hair">
        <color auto="1"/>
      </right>
      <top/>
      <bottom style="hair">
        <color auto="1"/>
      </bottom>
      <diagonal/>
    </border>
    <border>
      <left style="hair">
        <color auto="1"/>
      </left>
      <right/>
      <top style="medium">
        <color auto="1"/>
      </top>
      <bottom/>
      <diagonal/>
    </border>
    <border>
      <left style="hair">
        <color auto="1"/>
      </left>
      <right style="hair">
        <color auto="1"/>
      </right>
      <top/>
      <bottom/>
      <diagonal/>
    </border>
    <border>
      <left style="hair">
        <color auto="1"/>
      </left>
      <right/>
      <top/>
      <bottom/>
      <diagonal/>
    </border>
    <border>
      <left/>
      <right/>
      <top/>
      <bottom style="hair">
        <color auto="1"/>
      </bottom>
      <diagonal/>
    </border>
    <border>
      <left style="hair">
        <color auto="1"/>
      </left>
      <right/>
      <top/>
      <bottom style="medium">
        <color auto="1"/>
      </bottom>
      <diagonal/>
    </border>
    <border>
      <left style="medium">
        <color auto="1"/>
      </left>
      <right/>
      <top style="medium">
        <color auto="1"/>
      </top>
      <bottom style="hair">
        <color auto="1"/>
      </bottom>
      <diagonal/>
    </border>
    <border>
      <left style="hair">
        <color auto="1"/>
      </left>
      <right style="medium">
        <color auto="1"/>
      </right>
      <top style="medium">
        <color auto="1"/>
      </top>
      <bottom style="hair">
        <color auto="1"/>
      </bottom>
      <diagonal/>
    </border>
    <border>
      <left/>
      <right style="medium">
        <color auto="1"/>
      </right>
      <top style="medium">
        <color auto="1"/>
      </top>
      <bottom style="hair">
        <color auto="1"/>
      </bottom>
      <diagonal/>
    </border>
    <border>
      <left style="medium">
        <color auto="1"/>
      </left>
      <right style="medium">
        <color auto="1"/>
      </right>
      <top/>
      <bottom style="medium">
        <color auto="1"/>
      </bottom>
      <diagonal/>
    </border>
    <border>
      <left style="medium">
        <color auto="1"/>
      </left>
      <right/>
      <top style="hair">
        <color auto="1"/>
      </top>
      <bottom style="medium">
        <color auto="1"/>
      </bottom>
      <diagonal/>
    </border>
    <border>
      <left style="hair">
        <color auto="1"/>
      </left>
      <right style="medium">
        <color auto="1"/>
      </right>
      <top/>
      <bottom style="medium">
        <color auto="1"/>
      </bottom>
      <diagonal/>
    </border>
    <border>
      <left/>
      <right style="medium">
        <color auto="1"/>
      </right>
      <top/>
      <bottom style="medium">
        <color auto="1"/>
      </bottom>
      <diagonal/>
    </border>
    <border>
      <left style="hair">
        <color auto="1"/>
      </left>
      <right style="hair">
        <color auto="1"/>
      </right>
      <top style="medium">
        <color auto="1"/>
      </top>
      <bottom/>
      <diagonal/>
    </border>
    <border>
      <left style="hair">
        <color auto="1"/>
      </left>
      <right/>
      <top style="medium">
        <color auto="1"/>
      </top>
      <bottom style="hair">
        <color auto="1"/>
      </bottom>
      <diagonal/>
    </border>
    <border>
      <left/>
      <right/>
      <top style="hair">
        <color auto="1"/>
      </top>
      <bottom style="hair">
        <color auto="1"/>
      </bottom>
      <diagonal/>
    </border>
    <border>
      <left/>
      <right style="hair">
        <color auto="1"/>
      </right>
      <top style="hair">
        <color auto="1"/>
      </top>
      <bottom style="medium">
        <color auto="1"/>
      </bottom>
      <diagonal/>
    </border>
    <border>
      <left style="hair">
        <color auto="1"/>
      </left>
      <right/>
      <top style="hair">
        <color auto="1"/>
      </top>
      <bottom style="medium">
        <color auto="1"/>
      </bottom>
      <diagonal/>
    </border>
    <border>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top style="thin">
        <color auto="1"/>
      </top>
      <bottom style="thin">
        <color auto="1"/>
      </bottom>
      <diagonal/>
    </border>
    <border>
      <left/>
      <right/>
      <top style="thin">
        <color auto="1"/>
      </top>
      <bottom style="thin">
        <color auto="1"/>
      </bottom>
      <diagonal/>
    </border>
    <border>
      <left style="medium">
        <color indexed="64"/>
      </left>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style="thin">
        <color indexed="64"/>
      </right>
      <top/>
      <bottom style="medium">
        <color indexed="64"/>
      </bottom>
      <diagonal/>
    </border>
    <border>
      <left style="thin">
        <color indexed="64"/>
      </left>
      <right/>
      <top/>
      <bottom style="medium">
        <color indexed="64"/>
      </bottom>
      <diagonal/>
    </border>
  </borders>
  <cellStyleXfs count="145">
    <xf numFmtId="0" fontId="0" fillId="0" borderId="0">
      <alignment vertical="center"/>
    </xf>
    <xf numFmtId="0" fontId="5" fillId="0" borderId="0">
      <alignment vertical="center"/>
    </xf>
    <xf numFmtId="0" fontId="6" fillId="0" borderId="0" applyNumberFormat="0" applyFill="0" applyBorder="0" applyAlignment="0" applyProtection="0">
      <alignment vertical="top"/>
      <protection locked="0"/>
    </xf>
    <xf numFmtId="0" fontId="8" fillId="0" borderId="0">
      <alignment vertical="center"/>
    </xf>
    <xf numFmtId="0" fontId="9" fillId="0" borderId="0"/>
    <xf numFmtId="0" fontId="9" fillId="0" borderId="0">
      <alignment vertical="center"/>
    </xf>
    <xf numFmtId="0" fontId="19" fillId="0" borderId="0"/>
    <xf numFmtId="0" fontId="18" fillId="0" borderId="0">
      <alignment vertical="center"/>
    </xf>
    <xf numFmtId="0" fontId="2" fillId="0" borderId="0">
      <alignment vertical="center"/>
    </xf>
    <xf numFmtId="0" fontId="21" fillId="0" borderId="0">
      <alignment vertical="center"/>
    </xf>
    <xf numFmtId="0" fontId="22" fillId="0" borderId="0" applyNumberFormat="0" applyFill="0" applyBorder="0" applyAlignment="0" applyProtection="0">
      <alignment vertical="center"/>
    </xf>
    <xf numFmtId="0" fontId="20" fillId="0" borderId="0">
      <alignment vertical="center"/>
    </xf>
    <xf numFmtId="0" fontId="20" fillId="0" borderId="0">
      <alignment vertical="center"/>
    </xf>
    <xf numFmtId="0" fontId="8" fillId="0" borderId="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7"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5" fillId="17" borderId="0" applyNumberFormat="0" applyBorder="0" applyAlignment="0" applyProtection="0">
      <alignment vertical="center"/>
    </xf>
    <xf numFmtId="0" fontId="5" fillId="20" borderId="0" applyNumberFormat="0" applyBorder="0" applyAlignment="0" applyProtection="0">
      <alignment vertical="center"/>
    </xf>
    <xf numFmtId="0" fontId="5" fillId="23" borderId="0" applyNumberFormat="0" applyBorder="0" applyAlignment="0" applyProtection="0">
      <alignment vertical="center"/>
    </xf>
    <xf numFmtId="0" fontId="23" fillId="24"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9" fillId="0" borderId="0"/>
    <xf numFmtId="0" fontId="24" fillId="0" borderId="0">
      <alignment vertical="center"/>
    </xf>
    <xf numFmtId="0" fontId="9" fillId="0" borderId="0">
      <alignment vertical="center"/>
    </xf>
    <xf numFmtId="0" fontId="25" fillId="0" borderId="0"/>
    <xf numFmtId="0" fontId="9" fillId="0" borderId="0">
      <alignment vertical="center"/>
    </xf>
    <xf numFmtId="0" fontId="9" fillId="0" borderId="0">
      <alignment vertical="center"/>
    </xf>
    <xf numFmtId="0" fontId="5" fillId="0" borderId="0">
      <alignment vertical="center"/>
    </xf>
    <xf numFmtId="0" fontId="25" fillId="0" borderId="0"/>
    <xf numFmtId="0" fontId="9" fillId="0" borderId="0">
      <alignment vertical="center"/>
    </xf>
    <xf numFmtId="0" fontId="18" fillId="0" borderId="0">
      <alignment vertical="center"/>
    </xf>
    <xf numFmtId="178" fontId="26" fillId="0" borderId="0"/>
    <xf numFmtId="43" fontId="9" fillId="0" borderId="0" applyFont="0" applyFill="0" applyBorder="0" applyAlignment="0" applyProtection="0">
      <alignment vertical="center"/>
    </xf>
    <xf numFmtId="43" fontId="9" fillId="0" borderId="0" applyFont="0" applyFill="0" applyBorder="0" applyAlignment="0" applyProtection="0"/>
    <xf numFmtId="179" fontId="9" fillId="0" borderId="0" applyFont="0" applyFill="0" applyBorder="0" applyAlignment="0" applyProtection="0"/>
    <xf numFmtId="43" fontId="9" fillId="0" borderId="0" applyFont="0" applyFill="0" applyBorder="0" applyAlignment="0" applyProtection="0"/>
    <xf numFmtId="179" fontId="9" fillId="0" borderId="0" applyFont="0" applyFill="0" applyBorder="0" applyAlignment="0" applyProtection="0"/>
    <xf numFmtId="43" fontId="25" fillId="0" borderId="0" applyFont="0" applyFill="0" applyBorder="0" applyAlignment="0" applyProtection="0"/>
    <xf numFmtId="180" fontId="26" fillId="0" borderId="0" applyFont="0" applyBorder="0" applyProtection="0"/>
    <xf numFmtId="180" fontId="26" fillId="0" borderId="0"/>
    <xf numFmtId="0" fontId="28" fillId="28" borderId="0" applyNumberFormat="0" applyBorder="0" applyAlignment="0" applyProtection="0">
      <alignment vertical="center"/>
    </xf>
    <xf numFmtId="0" fontId="29" fillId="0" borderId="19" applyNumberFormat="0" applyFill="0" applyAlignment="0" applyProtection="0">
      <alignment vertical="center"/>
    </xf>
    <xf numFmtId="0" fontId="30" fillId="16" borderId="0" applyNumberFormat="0" applyBorder="0" applyAlignment="0" applyProtection="0">
      <alignment vertical="center"/>
    </xf>
    <xf numFmtId="0" fontId="30" fillId="16" borderId="0" applyNumberFormat="0" applyBorder="0" applyAlignment="0" applyProtection="0">
      <alignment vertical="center"/>
    </xf>
    <xf numFmtId="0" fontId="31" fillId="12" borderId="0" applyNumberFormat="0" applyBorder="0" applyAlignment="0" applyProtection="0">
      <alignment vertical="center"/>
    </xf>
    <xf numFmtId="0" fontId="30" fillId="16" borderId="0" applyNumberFormat="0" applyBorder="0" applyAlignment="0" applyProtection="0">
      <alignment vertical="center"/>
    </xf>
    <xf numFmtId="0" fontId="30" fillId="16" borderId="0" applyNumberFormat="0" applyBorder="0" applyAlignment="0" applyProtection="0">
      <alignment vertical="center"/>
    </xf>
    <xf numFmtId="0" fontId="30" fillId="16" borderId="0" applyNumberFormat="0" applyBorder="0" applyAlignment="0" applyProtection="0">
      <alignment vertical="center"/>
    </xf>
    <xf numFmtId="0" fontId="30" fillId="16" borderId="0" applyNumberFormat="0" applyBorder="0" applyAlignment="0" applyProtection="0">
      <alignment vertical="center"/>
    </xf>
    <xf numFmtId="0" fontId="30" fillId="16" borderId="0" applyNumberFormat="0" applyBorder="0" applyAlignment="0" applyProtection="0">
      <alignment vertical="center"/>
    </xf>
    <xf numFmtId="0" fontId="30" fillId="16" borderId="0" applyNumberFormat="0" applyBorder="0" applyAlignment="0" applyProtection="0">
      <alignment vertical="center"/>
    </xf>
    <xf numFmtId="0" fontId="30" fillId="16" borderId="0" applyNumberFormat="0" applyBorder="0" applyAlignment="0" applyProtection="0">
      <alignment vertical="center"/>
    </xf>
    <xf numFmtId="0" fontId="30" fillId="16" borderId="0" applyNumberFormat="0" applyBorder="0" applyAlignment="0" applyProtection="0">
      <alignment vertical="center"/>
    </xf>
    <xf numFmtId="0" fontId="30" fillId="16" borderId="0" applyNumberFormat="0" applyBorder="0" applyAlignment="0" applyProtection="0">
      <alignment vertical="center"/>
    </xf>
    <xf numFmtId="0" fontId="30" fillId="16" borderId="0" applyNumberFormat="0" applyBorder="0" applyAlignment="0" applyProtection="0">
      <alignment vertical="center"/>
    </xf>
    <xf numFmtId="0" fontId="30" fillId="16" borderId="0" applyNumberFormat="0" applyBorder="0" applyAlignment="0" applyProtection="0">
      <alignment vertical="center"/>
    </xf>
    <xf numFmtId="9" fontId="9" fillId="0" borderId="0" applyFont="0" applyFill="0" applyBorder="0" applyAlignment="0" applyProtection="0"/>
    <xf numFmtId="0" fontId="32" fillId="29" borderId="20" applyNumberFormat="0" applyAlignment="0" applyProtection="0">
      <alignment vertical="center"/>
    </xf>
    <xf numFmtId="44" fontId="9" fillId="0" borderId="0" applyFont="0" applyFill="0" applyBorder="0" applyAlignment="0" applyProtection="0"/>
    <xf numFmtId="44" fontId="9" fillId="0" borderId="0" applyFont="0" applyFill="0" applyBorder="0" applyAlignment="0" applyProtection="0"/>
    <xf numFmtId="181" fontId="27" fillId="0" borderId="0" applyFont="0" applyFill="0" applyBorder="0" applyAlignment="0" applyProtection="0"/>
    <xf numFmtId="0" fontId="33" fillId="0" borderId="21" applyNumberFormat="0" applyFill="0" applyAlignment="0" applyProtection="0">
      <alignment vertical="center"/>
    </xf>
    <xf numFmtId="0" fontId="5" fillId="30" borderId="22" applyNumberFormat="0" applyFont="0" applyAlignment="0" applyProtection="0">
      <alignment vertical="center"/>
    </xf>
    <xf numFmtId="0" fontId="34" fillId="0" borderId="0" applyNumberFormat="0" applyFill="0" applyBorder="0" applyAlignment="0" applyProtection="0">
      <alignment vertical="top"/>
      <protection locked="0"/>
    </xf>
    <xf numFmtId="0" fontId="35" fillId="0" borderId="0" applyNumberFormat="0" applyFill="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3" fillId="34" borderId="0" applyNumberFormat="0" applyBorder="0" applyAlignment="0" applyProtection="0">
      <alignment vertical="center"/>
    </xf>
    <xf numFmtId="0" fontId="36" fillId="0" borderId="23" applyNumberFormat="0" applyFill="0" applyAlignment="0" applyProtection="0">
      <alignment vertical="center"/>
    </xf>
    <xf numFmtId="0" fontId="37" fillId="0" borderId="24" applyNumberFormat="0" applyFill="0" applyAlignment="0" applyProtection="0">
      <alignment vertical="center"/>
    </xf>
    <xf numFmtId="0" fontId="38" fillId="0" borderId="25" applyNumberFormat="0" applyFill="0" applyAlignment="0" applyProtection="0">
      <alignment vertical="center"/>
    </xf>
    <xf numFmtId="0" fontId="38"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40" fillId="19" borderId="20" applyNumberFormat="0" applyAlignment="0" applyProtection="0">
      <alignment vertical="center"/>
    </xf>
    <xf numFmtId="0" fontId="41" fillId="29" borderId="26" applyNumberFormat="0" applyAlignment="0" applyProtection="0">
      <alignment vertical="center"/>
    </xf>
    <xf numFmtId="0" fontId="42" fillId="35" borderId="27" applyNumberFormat="0" applyAlignment="0" applyProtection="0">
      <alignment vertical="center"/>
    </xf>
    <xf numFmtId="0" fontId="43" fillId="15" borderId="0" applyNumberFormat="0" applyBorder="0" applyAlignment="0" applyProtection="0">
      <alignment vertical="center"/>
    </xf>
    <xf numFmtId="0" fontId="43" fillId="15" borderId="0" applyNumberFormat="0" applyBorder="0" applyAlignment="0" applyProtection="0">
      <alignment vertical="center"/>
    </xf>
    <xf numFmtId="0" fontId="44" fillId="13" borderId="0" applyNumberFormat="0" applyBorder="0" applyAlignment="0" applyProtection="0">
      <alignment vertical="center"/>
    </xf>
    <xf numFmtId="0" fontId="43" fillId="15" borderId="0" applyNumberFormat="0" applyBorder="0" applyAlignment="0" applyProtection="0">
      <alignment vertical="center"/>
    </xf>
    <xf numFmtId="0" fontId="43" fillId="15" borderId="0" applyNumberFormat="0" applyBorder="0" applyAlignment="0" applyProtection="0">
      <alignment vertical="center"/>
    </xf>
    <xf numFmtId="0" fontId="43" fillId="15" borderId="0" applyNumberFormat="0" applyBorder="0" applyAlignment="0" applyProtection="0">
      <alignment vertical="center"/>
    </xf>
    <xf numFmtId="0" fontId="43" fillId="15" borderId="0" applyNumberFormat="0" applyBorder="0" applyAlignment="0" applyProtection="0">
      <alignment vertical="center"/>
    </xf>
    <xf numFmtId="0" fontId="43" fillId="15" borderId="0" applyNumberFormat="0" applyBorder="0" applyAlignment="0" applyProtection="0">
      <alignment vertical="center"/>
    </xf>
    <xf numFmtId="0" fontId="43" fillId="15" borderId="0" applyNumberFormat="0" applyBorder="0" applyAlignment="0" applyProtection="0">
      <alignment vertical="center"/>
    </xf>
    <xf numFmtId="0" fontId="43" fillId="15" borderId="0" applyNumberFormat="0" applyBorder="0" applyAlignment="0" applyProtection="0">
      <alignment vertical="center"/>
    </xf>
    <xf numFmtId="0" fontId="43" fillId="15" borderId="0" applyNumberFormat="0" applyBorder="0" applyAlignment="0" applyProtection="0">
      <alignment vertical="center"/>
    </xf>
    <xf numFmtId="0" fontId="43" fillId="15" borderId="0" applyNumberFormat="0" applyBorder="0" applyAlignment="0" applyProtection="0">
      <alignment vertical="center"/>
    </xf>
    <xf numFmtId="0" fontId="43" fillId="15" borderId="0" applyNumberFormat="0" applyBorder="0" applyAlignment="0" applyProtection="0">
      <alignment vertical="center"/>
    </xf>
    <xf numFmtId="0" fontId="43" fillId="15" borderId="0" applyNumberFormat="0" applyBorder="0" applyAlignment="0" applyProtection="0">
      <alignment vertical="center"/>
    </xf>
    <xf numFmtId="0" fontId="45" fillId="0" borderId="0" applyNumberFormat="0" applyFill="0" applyBorder="0" applyAlignment="0" applyProtection="0">
      <alignment vertical="center"/>
    </xf>
    <xf numFmtId="0" fontId="21" fillId="0" borderId="0">
      <alignment vertical="center"/>
    </xf>
    <xf numFmtId="0" fontId="18" fillId="0" borderId="0">
      <alignment vertical="center"/>
    </xf>
    <xf numFmtId="0" fontId="8" fillId="0" borderId="0">
      <alignment vertical="center"/>
    </xf>
    <xf numFmtId="0" fontId="19" fillId="0" borderId="0"/>
    <xf numFmtId="0" fontId="18" fillId="0" borderId="0">
      <alignment vertical="center"/>
    </xf>
    <xf numFmtId="0" fontId="40" fillId="19" borderId="37" applyNumberFormat="0" applyAlignment="0" applyProtection="0">
      <alignment vertical="center"/>
    </xf>
    <xf numFmtId="0" fontId="5" fillId="30" borderId="38" applyNumberFormat="0" applyFont="0" applyAlignment="0" applyProtection="0">
      <alignment vertical="center"/>
    </xf>
    <xf numFmtId="0" fontId="32" fillId="29" borderId="37" applyNumberFormat="0" applyAlignment="0" applyProtection="0">
      <alignment vertical="center"/>
    </xf>
    <xf numFmtId="0" fontId="29" fillId="0" borderId="36" applyNumberFormat="0" applyFill="0" applyAlignment="0" applyProtection="0">
      <alignment vertical="center"/>
    </xf>
    <xf numFmtId="0" fontId="29" fillId="0" borderId="31" applyNumberFormat="0" applyFill="0" applyAlignment="0" applyProtection="0">
      <alignment vertical="center"/>
    </xf>
    <xf numFmtId="0" fontId="32" fillId="29" borderId="32" applyNumberFormat="0" applyAlignment="0" applyProtection="0">
      <alignment vertical="center"/>
    </xf>
    <xf numFmtId="0" fontId="5" fillId="30" borderId="33" applyNumberFormat="0" applyFont="0" applyAlignment="0" applyProtection="0">
      <alignment vertical="center"/>
    </xf>
    <xf numFmtId="0" fontId="40" fillId="19" borderId="32" applyNumberFormat="0" applyAlignment="0" applyProtection="0">
      <alignment vertical="center"/>
    </xf>
    <xf numFmtId="0" fontId="41" fillId="29" borderId="34" applyNumberFormat="0" applyAlignment="0" applyProtection="0">
      <alignment vertical="center"/>
    </xf>
    <xf numFmtId="0" fontId="41" fillId="29" borderId="39" applyNumberFormat="0" applyAlignment="0" applyProtection="0">
      <alignment vertical="center"/>
    </xf>
    <xf numFmtId="0" fontId="29" fillId="0" borderId="36" applyNumberFormat="0" applyFill="0" applyAlignment="0" applyProtection="0">
      <alignment vertical="center"/>
    </xf>
    <xf numFmtId="0" fontId="32" fillId="29" borderId="37" applyNumberFormat="0" applyAlignment="0" applyProtection="0">
      <alignment vertical="center"/>
    </xf>
    <xf numFmtId="0" fontId="5" fillId="30" borderId="38" applyNumberFormat="0" applyFont="0" applyAlignment="0" applyProtection="0">
      <alignment vertical="center"/>
    </xf>
    <xf numFmtId="0" fontId="40" fillId="19" borderId="37" applyNumberFormat="0" applyAlignment="0" applyProtection="0">
      <alignment vertical="center"/>
    </xf>
    <xf numFmtId="0" fontId="41" fillId="29" borderId="39" applyNumberFormat="0" applyAlignment="0" applyProtection="0">
      <alignment vertical="center"/>
    </xf>
    <xf numFmtId="0" fontId="1" fillId="0" borderId="0">
      <alignment vertical="center"/>
    </xf>
    <xf numFmtId="0" fontId="55" fillId="0" borderId="0" applyNumberFormat="0" applyFill="0" applyBorder="0" applyAlignment="0" applyProtection="0">
      <alignment vertical="top"/>
      <protection locked="0"/>
    </xf>
    <xf numFmtId="0" fontId="82" fillId="0" borderId="0"/>
    <xf numFmtId="0" fontId="9" fillId="0" borderId="0"/>
    <xf numFmtId="185" fontId="27" fillId="0" borderId="0"/>
    <xf numFmtId="195" fontId="111" fillId="0" borderId="0" applyBorder="0" applyProtection="0"/>
    <xf numFmtId="0" fontId="113" fillId="0" borderId="0" applyNumberFormat="0" applyBorder="0" applyProtection="0"/>
    <xf numFmtId="0" fontId="113" fillId="0" borderId="0" applyNumberFormat="0" applyBorder="0" applyProtection="0"/>
    <xf numFmtId="0" fontId="21" fillId="0" borderId="0" applyNumberFormat="0" applyBorder="0" applyProtection="0"/>
    <xf numFmtId="0" fontId="120" fillId="0" borderId="0">
      <alignment vertical="center"/>
    </xf>
    <xf numFmtId="37" fontId="21" fillId="0" borderId="0" applyBorder="0" applyProtection="0"/>
    <xf numFmtId="37" fontId="26" fillId="0" borderId="0" applyBorder="0" applyProtection="0"/>
    <xf numFmtId="199" fontId="21" fillId="0" borderId="0" applyBorder="0" applyProtection="0"/>
    <xf numFmtId="37" fontId="21" fillId="0" borderId="0" applyBorder="0" applyProtection="0"/>
    <xf numFmtId="0" fontId="21" fillId="0" borderId="0"/>
    <xf numFmtId="37" fontId="26" fillId="0" borderId="0" applyBorder="0" applyProtection="0"/>
    <xf numFmtId="39" fontId="26" fillId="0" borderId="0"/>
    <xf numFmtId="199" fontId="26" fillId="0" borderId="0" applyBorder="0" applyProtection="0"/>
    <xf numFmtId="37" fontId="26" fillId="0" borderId="0" applyBorder="0" applyProtection="0"/>
    <xf numFmtId="39" fontId="26" fillId="0" borderId="0" applyBorder="0" applyProtection="0"/>
  </cellStyleXfs>
  <cellXfs count="1040">
    <xf numFmtId="0" fontId="0" fillId="0" borderId="0" xfId="0">
      <alignment vertical="center"/>
    </xf>
    <xf numFmtId="0" fontId="0" fillId="0" borderId="0" xfId="0" applyAlignment="1">
      <alignment vertical="center" wrapText="1"/>
    </xf>
    <xf numFmtId="0" fontId="11" fillId="2" borderId="1" xfId="0" applyFont="1" applyFill="1" applyBorder="1" applyAlignment="1">
      <alignment horizontal="center" vertical="center"/>
    </xf>
    <xf numFmtId="0" fontId="12" fillId="3" borderId="2" xfId="0" applyFont="1" applyFill="1" applyBorder="1" applyAlignment="1">
      <alignment horizontal="left" vertical="center" wrapText="1" indent="2"/>
    </xf>
    <xf numFmtId="0" fontId="12" fillId="0" borderId="0" xfId="0" applyFont="1" applyAlignment="1">
      <alignment vertical="center" wrapText="1"/>
    </xf>
    <xf numFmtId="0" fontId="12" fillId="3" borderId="2" xfId="0" applyFont="1" applyFill="1" applyBorder="1">
      <alignment vertical="center"/>
    </xf>
    <xf numFmtId="0" fontId="17" fillId="3" borderId="2" xfId="0" applyFont="1" applyFill="1" applyBorder="1" applyAlignment="1">
      <alignment horizontal="left" vertical="center" wrapText="1" indent="2"/>
    </xf>
    <xf numFmtId="0" fontId="12" fillId="3" borderId="2" xfId="0" applyFont="1" applyFill="1" applyBorder="1" applyAlignment="1">
      <alignment horizontal="left" vertical="center" indent="2"/>
    </xf>
    <xf numFmtId="0" fontId="12" fillId="3" borderId="2" xfId="0" applyFont="1" applyFill="1" applyBorder="1" applyAlignment="1">
      <alignment horizontal="justify" vertical="center"/>
    </xf>
    <xf numFmtId="0" fontId="48" fillId="0" borderId="0" xfId="0" applyFont="1" applyAlignment="1">
      <alignment vertical="center" wrapText="1"/>
    </xf>
    <xf numFmtId="0" fontId="47" fillId="0" borderId="0" xfId="0" applyFont="1" applyAlignment="1">
      <alignment vertical="center" wrapText="1"/>
    </xf>
    <xf numFmtId="0" fontId="49" fillId="0" borderId="0" xfId="0" applyFont="1" applyAlignment="1">
      <alignment vertical="center" wrapText="1"/>
    </xf>
    <xf numFmtId="0" fontId="50" fillId="0" borderId="8" xfId="0" applyFont="1" applyBorder="1" applyAlignment="1">
      <alignment vertical="center" wrapText="1"/>
    </xf>
    <xf numFmtId="0" fontId="51" fillId="0" borderId="9" xfId="0" applyFont="1" applyBorder="1" applyAlignment="1">
      <alignment vertical="center" wrapText="1"/>
    </xf>
    <xf numFmtId="0" fontId="51" fillId="0" borderId="10" xfId="0" applyFont="1" applyBorder="1" applyAlignment="1">
      <alignment vertical="center" wrapText="1"/>
    </xf>
    <xf numFmtId="20" fontId="52" fillId="0" borderId="6" xfId="1" applyNumberFormat="1" applyFont="1" applyBorder="1" applyAlignment="1">
      <alignment horizontal="center" vertical="center" wrapText="1"/>
    </xf>
    <xf numFmtId="0" fontId="53" fillId="0" borderId="7" xfId="2" applyFont="1" applyFill="1" applyBorder="1" applyAlignment="1" applyProtection="1">
      <alignment horizontal="center" vertical="center" wrapText="1"/>
    </xf>
    <xf numFmtId="0" fontId="53" fillId="0" borderId="6" xfId="2" applyFont="1" applyFill="1" applyBorder="1" applyAlignment="1" applyProtection="1">
      <alignment horizontal="center" vertical="center" wrapText="1"/>
    </xf>
    <xf numFmtId="0" fontId="53" fillId="0" borderId="5" xfId="2" applyFont="1" applyFill="1" applyBorder="1" applyAlignment="1" applyProtection="1">
      <alignment horizontal="center" vertical="center" wrapText="1"/>
    </xf>
    <xf numFmtId="0" fontId="53" fillId="0" borderId="0" xfId="2" applyFont="1" applyFill="1" applyBorder="1" applyAlignment="1" applyProtection="1">
      <alignment horizontal="center" vertical="center" wrapText="1"/>
    </xf>
    <xf numFmtId="0" fontId="50" fillId="0" borderId="0" xfId="0" applyFont="1" applyAlignment="1">
      <alignment vertical="center" wrapText="1"/>
    </xf>
    <xf numFmtId="177" fontId="52" fillId="0" borderId="35" xfId="1" applyNumberFormat="1" applyFont="1" applyBorder="1" applyAlignment="1">
      <alignment horizontal="center" vertical="center" wrapText="1"/>
    </xf>
    <xf numFmtId="0" fontId="52" fillId="4" borderId="4" xfId="0" applyFont="1" applyFill="1" applyBorder="1" applyAlignment="1">
      <alignment horizontal="center" vertical="center" wrapText="1"/>
    </xf>
    <xf numFmtId="0" fontId="57" fillId="0" borderId="4" xfId="1" applyFont="1" applyBorder="1" applyAlignment="1">
      <alignment horizontal="center" vertical="center" wrapText="1"/>
    </xf>
    <xf numFmtId="0" fontId="52" fillId="4" borderId="5" xfId="0" applyFont="1" applyFill="1" applyBorder="1" applyAlignment="1">
      <alignment horizontal="center" vertical="center" wrapText="1"/>
    </xf>
    <xf numFmtId="176" fontId="52" fillId="0" borderId="35" xfId="1" applyNumberFormat="1" applyFont="1" applyBorder="1" applyAlignment="1">
      <alignment horizontal="center" vertical="center" wrapText="1"/>
    </xf>
    <xf numFmtId="0" fontId="52" fillId="4" borderId="6" xfId="0" applyFont="1" applyFill="1" applyBorder="1" applyAlignment="1">
      <alignment horizontal="center" vertical="center" wrapText="1"/>
    </xf>
    <xf numFmtId="0" fontId="52" fillId="4" borderId="7" xfId="0" applyFont="1" applyFill="1" applyBorder="1" applyAlignment="1">
      <alignment horizontal="center" vertical="center" wrapText="1"/>
    </xf>
    <xf numFmtId="0" fontId="52" fillId="0" borderId="7" xfId="2" applyFont="1" applyFill="1" applyBorder="1" applyAlignment="1" applyProtection="1">
      <alignment horizontal="center" vertical="center" wrapText="1"/>
    </xf>
    <xf numFmtId="0" fontId="57" fillId="0" borderId="0" xfId="0" applyFont="1" applyAlignment="1">
      <alignment vertical="center" wrapText="1"/>
    </xf>
    <xf numFmtId="0" fontId="57" fillId="0" borderId="11" xfId="0" applyFont="1" applyBorder="1" applyAlignment="1">
      <alignment vertical="center" wrapText="1"/>
    </xf>
    <xf numFmtId="176" fontId="52" fillId="0" borderId="6" xfId="1" applyNumberFormat="1" applyFont="1" applyBorder="1" applyAlignment="1">
      <alignment horizontal="center" vertical="center" wrapText="1"/>
    </xf>
    <xf numFmtId="176" fontId="52" fillId="0" borderId="5" xfId="1" applyNumberFormat="1" applyFont="1" applyBorder="1" applyAlignment="1">
      <alignment horizontal="center" vertical="center" wrapText="1"/>
    </xf>
    <xf numFmtId="0" fontId="57" fillId="0" borderId="7" xfId="0" applyFont="1" applyBorder="1" applyAlignment="1">
      <alignment vertical="center" wrapText="1"/>
    </xf>
    <xf numFmtId="0" fontId="52" fillId="0" borderId="6" xfId="2" applyFont="1" applyFill="1" applyBorder="1" applyAlignment="1" applyProtection="1">
      <alignment horizontal="center" vertical="center" wrapText="1"/>
    </xf>
    <xf numFmtId="0" fontId="52" fillId="0" borderId="5" xfId="2" applyFont="1" applyFill="1" applyBorder="1" applyAlignment="1" applyProtection="1">
      <alignment horizontal="center" vertical="center" wrapText="1"/>
    </xf>
    <xf numFmtId="176" fontId="65" fillId="4" borderId="5" xfId="1" applyNumberFormat="1" applyFont="1" applyFill="1" applyBorder="1" applyAlignment="1">
      <alignment vertical="center" wrapText="1"/>
    </xf>
    <xf numFmtId="176" fontId="65" fillId="4" borderId="6" xfId="1" applyNumberFormat="1" applyFont="1" applyFill="1" applyBorder="1" applyAlignment="1">
      <alignment vertical="center" wrapText="1"/>
    </xf>
    <xf numFmtId="176" fontId="52" fillId="4" borderId="5" xfId="1" applyNumberFormat="1" applyFont="1" applyFill="1" applyBorder="1" applyAlignment="1">
      <alignment horizontal="center" vertical="center" wrapText="1"/>
    </xf>
    <xf numFmtId="20" fontId="52" fillId="4" borderId="6" xfId="1" applyNumberFormat="1" applyFont="1" applyFill="1" applyBorder="1" applyAlignment="1">
      <alignment horizontal="center" vertical="center" wrapText="1"/>
    </xf>
    <xf numFmtId="0" fontId="52" fillId="0" borderId="7" xfId="0" applyFont="1" applyBorder="1" applyAlignment="1">
      <alignment vertical="center" wrapText="1"/>
    </xf>
    <xf numFmtId="0" fontId="52" fillId="0" borderId="0" xfId="2" applyFont="1" applyFill="1" applyBorder="1" applyAlignment="1" applyProtection="1">
      <alignment horizontal="center" vertical="center" wrapText="1"/>
    </xf>
    <xf numFmtId="0" fontId="52" fillId="0" borderId="6" xfId="0" applyFont="1" applyBorder="1" applyAlignment="1">
      <alignment vertical="center" wrapText="1"/>
    </xf>
    <xf numFmtId="0" fontId="57" fillId="0" borderId="12" xfId="0" applyFont="1" applyBorder="1" applyAlignment="1">
      <alignment vertical="center" wrapText="1"/>
    </xf>
    <xf numFmtId="0" fontId="52" fillId="0" borderId="12" xfId="0" applyFont="1" applyBorder="1" applyAlignment="1">
      <alignment vertical="center" wrapText="1"/>
    </xf>
    <xf numFmtId="0" fontId="52" fillId="0" borderId="14" xfId="0" applyFont="1" applyBorder="1" applyAlignment="1">
      <alignment vertical="center" wrapText="1"/>
    </xf>
    <xf numFmtId="0" fontId="52" fillId="0" borderId="0" xfId="0" applyFont="1">
      <alignment vertical="center"/>
    </xf>
    <xf numFmtId="0" fontId="52" fillId="0" borderId="0" xfId="0" applyFont="1" applyAlignment="1">
      <alignment vertical="center" wrapText="1"/>
    </xf>
    <xf numFmtId="0" fontId="52" fillId="0" borderId="18" xfId="0" applyFont="1" applyBorder="1" applyAlignment="1">
      <alignment vertical="center" wrapText="1"/>
    </xf>
    <xf numFmtId="0" fontId="52" fillId="0" borderId="0" xfId="0" applyFont="1" applyAlignment="1">
      <alignment vertical="top" wrapText="1"/>
    </xf>
    <xf numFmtId="0" fontId="56" fillId="0" borderId="15" xfId="0" applyFont="1" applyBorder="1" applyAlignment="1">
      <alignment vertical="top"/>
    </xf>
    <xf numFmtId="0" fontId="56" fillId="0" borderId="11" xfId="0" applyFont="1" applyBorder="1" applyAlignment="1">
      <alignment vertical="top" wrapText="1"/>
    </xf>
    <xf numFmtId="0" fontId="56" fillId="0" borderId="11" xfId="0" applyFont="1" applyBorder="1">
      <alignment vertical="center"/>
    </xf>
    <xf numFmtId="0" fontId="52" fillId="0" borderId="11" xfId="0" applyFont="1" applyBorder="1">
      <alignment vertical="center"/>
    </xf>
    <xf numFmtId="0" fontId="52" fillId="0" borderId="11" xfId="0" applyFont="1" applyBorder="1" applyAlignment="1">
      <alignment vertical="center" wrapText="1"/>
    </xf>
    <xf numFmtId="0" fontId="52" fillId="0" borderId="11" xfId="0" applyFont="1" applyBorder="1" applyAlignment="1">
      <alignment vertical="top" wrapText="1"/>
    </xf>
    <xf numFmtId="0" fontId="64" fillId="0" borderId="0" xfId="2" applyFont="1" applyAlignment="1" applyProtection="1">
      <alignment vertical="center"/>
    </xf>
    <xf numFmtId="0" fontId="68" fillId="0" borderId="0" xfId="0" applyFont="1">
      <alignment vertical="center"/>
    </xf>
    <xf numFmtId="0" fontId="12" fillId="3" borderId="2" xfId="0" applyFont="1" applyFill="1" applyBorder="1" applyAlignment="1">
      <alignment horizontal="left" vertical="center" wrapText="1"/>
    </xf>
    <xf numFmtId="0" fontId="12" fillId="3" borderId="3" xfId="0" applyFont="1" applyFill="1" applyBorder="1" applyAlignment="1">
      <alignment horizontal="justify" vertical="center"/>
    </xf>
    <xf numFmtId="0" fontId="12" fillId="3" borderId="2" xfId="7" applyFont="1" applyFill="1" applyBorder="1" applyAlignment="1">
      <alignment horizontal="justify" vertical="center"/>
    </xf>
    <xf numFmtId="0" fontId="12" fillId="3" borderId="2" xfId="7" applyFont="1" applyFill="1" applyBorder="1" applyAlignment="1">
      <alignment horizontal="left" vertical="center" indent="2"/>
    </xf>
    <xf numFmtId="0" fontId="11" fillId="2" borderId="1" xfId="0" applyFont="1" applyFill="1" applyBorder="1" applyAlignment="1">
      <alignment horizontal="center" vertical="center" wrapText="1"/>
    </xf>
    <xf numFmtId="0" fontId="12" fillId="3" borderId="2" xfId="7" applyFont="1" applyFill="1" applyBorder="1" applyAlignment="1">
      <alignment horizontal="left" vertical="center" wrapText="1" indent="2"/>
    </xf>
    <xf numFmtId="0" fontId="68" fillId="0" borderId="0" xfId="0" applyFont="1" applyAlignment="1">
      <alignment vertical="center" wrapText="1"/>
    </xf>
    <xf numFmtId="0" fontId="12" fillId="36" borderId="29" xfId="105" applyFont="1" applyFill="1" applyBorder="1" applyAlignment="1">
      <alignment horizontal="left" vertical="center" wrapText="1" indent="2"/>
    </xf>
    <xf numFmtId="0" fontId="12" fillId="36" borderId="29" xfId="105" applyFont="1" applyFill="1" applyBorder="1" applyAlignment="1">
      <alignment horizontal="left" vertical="center" indent="2"/>
    </xf>
    <xf numFmtId="0" fontId="12" fillId="36" borderId="29" xfId="105" applyFont="1" applyFill="1" applyBorder="1" applyAlignment="1">
      <alignment horizontal="justify" vertical="center"/>
    </xf>
    <xf numFmtId="0" fontId="12" fillId="36" borderId="29" xfId="105" applyFont="1" applyFill="1" applyBorder="1" applyAlignment="1">
      <alignment horizontal="left" vertical="center" wrapText="1"/>
    </xf>
    <xf numFmtId="0" fontId="12" fillId="36" borderId="28" xfId="105" applyFont="1" applyFill="1" applyBorder="1" applyAlignment="1">
      <alignment horizontal="justify" vertical="center"/>
    </xf>
    <xf numFmtId="0" fontId="17" fillId="3" borderId="2" xfId="0" applyFont="1" applyFill="1" applyBorder="1" applyAlignment="1">
      <alignment horizontal="left" vertical="center" indent="2"/>
    </xf>
    <xf numFmtId="0" fontId="71" fillId="0" borderId="0" xfId="32" applyFont="1" applyProtection="1">
      <protection locked="0"/>
    </xf>
    <xf numFmtId="182" fontId="70" fillId="0" borderId="0" xfId="32" applyNumberFormat="1" applyFont="1" applyProtection="1">
      <protection locked="0"/>
    </xf>
    <xf numFmtId="182" fontId="12" fillId="0" borderId="4" xfId="32" applyNumberFormat="1" applyFont="1" applyBorder="1" applyAlignment="1" applyProtection="1">
      <alignment horizontal="center"/>
      <protection locked="0"/>
    </xf>
    <xf numFmtId="182" fontId="70" fillId="0" borderId="4" xfId="32" applyNumberFormat="1" applyFont="1" applyBorder="1" applyAlignment="1" applyProtection="1">
      <alignment horizontal="center"/>
      <protection locked="0"/>
    </xf>
    <xf numFmtId="0" fontId="9" fillId="0" borderId="0" xfId="32" applyProtection="1">
      <protection locked="0"/>
    </xf>
    <xf numFmtId="0" fontId="12" fillId="0" borderId="11" xfId="32" applyFont="1" applyBorder="1" applyProtection="1">
      <protection locked="0"/>
    </xf>
    <xf numFmtId="182" fontId="70" fillId="0" borderId="11" xfId="32" applyNumberFormat="1" applyFont="1" applyBorder="1" applyProtection="1">
      <protection locked="0"/>
    </xf>
    <xf numFmtId="182" fontId="72" fillId="0" borderId="4" xfId="32" applyNumberFormat="1" applyFont="1" applyBorder="1" applyAlignment="1" applyProtection="1">
      <alignment horizontal="center"/>
      <protection locked="0"/>
    </xf>
    <xf numFmtId="0" fontId="12" fillId="0" borderId="11" xfId="32" applyFont="1" applyBorder="1" applyAlignment="1" applyProtection="1">
      <alignment horizontal="center" vertical="top"/>
      <protection locked="0"/>
    </xf>
    <xf numFmtId="0" fontId="14" fillId="0" borderId="11" xfId="32" applyFont="1" applyBorder="1" applyAlignment="1" applyProtection="1">
      <alignment horizontal="center" vertical="top"/>
      <protection locked="0"/>
    </xf>
    <xf numFmtId="182" fontId="12" fillId="0" borderId="11" xfId="32" applyNumberFormat="1" applyFont="1" applyBorder="1" applyAlignment="1" applyProtection="1">
      <alignment horizontal="center" vertical="top"/>
      <protection locked="0"/>
    </xf>
    <xf numFmtId="182" fontId="14" fillId="0" borderId="11" xfId="32" applyNumberFormat="1" applyFont="1" applyBorder="1" applyAlignment="1" applyProtection="1">
      <alignment horizontal="left" vertical="center"/>
      <protection locked="0"/>
    </xf>
    <xf numFmtId="182" fontId="12" fillId="0" borderId="11" xfId="32" applyNumberFormat="1" applyFont="1" applyBorder="1" applyAlignment="1" applyProtection="1">
      <alignment horizontal="center" vertical="center"/>
      <protection locked="0"/>
    </xf>
    <xf numFmtId="182" fontId="12" fillId="0" borderId="8" xfId="32" applyNumberFormat="1" applyFont="1" applyBorder="1" applyAlignment="1" applyProtection="1">
      <alignment horizontal="center"/>
      <protection locked="0"/>
    </xf>
    <xf numFmtId="182" fontId="12" fillId="0" borderId="8" xfId="32" applyNumberFormat="1" applyFont="1" applyBorder="1" applyAlignment="1" applyProtection="1">
      <alignment horizontal="right"/>
      <protection locked="0"/>
    </xf>
    <xf numFmtId="182" fontId="12" fillId="0" borderId="10" xfId="32" applyNumberFormat="1" applyFont="1" applyBorder="1" applyAlignment="1" applyProtection="1">
      <alignment horizontal="left"/>
      <protection locked="0"/>
    </xf>
    <xf numFmtId="182" fontId="12" fillId="0" borderId="9" xfId="32" applyNumberFormat="1" applyFont="1" applyBorder="1" applyAlignment="1" applyProtection="1">
      <alignment horizontal="left"/>
      <protection locked="0"/>
    </xf>
    <xf numFmtId="0" fontId="70" fillId="0" borderId="0" xfId="32" applyFont="1" applyProtection="1">
      <protection locked="0"/>
    </xf>
    <xf numFmtId="0" fontId="70" fillId="0" borderId="0" xfId="32" quotePrefix="1" applyFont="1" applyAlignment="1" applyProtection="1">
      <alignment horizontal="left"/>
      <protection locked="0"/>
    </xf>
    <xf numFmtId="182" fontId="9" fillId="0" borderId="4" xfId="32" applyNumberFormat="1" applyBorder="1"/>
    <xf numFmtId="182" fontId="9" fillId="0" borderId="8" xfId="32" applyNumberFormat="1" applyBorder="1"/>
    <xf numFmtId="0" fontId="70" fillId="0" borderId="9" xfId="32" applyFont="1" applyBorder="1" applyProtection="1">
      <protection locked="0"/>
    </xf>
    <xf numFmtId="0" fontId="70" fillId="0" borderId="9" xfId="32" quotePrefix="1" applyFont="1" applyBorder="1" applyAlignment="1" applyProtection="1">
      <alignment horizontal="left"/>
      <protection locked="0"/>
    </xf>
    <xf numFmtId="0" fontId="9" fillId="0" borderId="9" xfId="32" applyBorder="1" applyProtection="1">
      <protection locked="0"/>
    </xf>
    <xf numFmtId="0" fontId="70" fillId="0" borderId="9" xfId="32" applyFont="1" applyBorder="1" applyAlignment="1" applyProtection="1">
      <alignment horizontal="left"/>
      <protection locked="0"/>
    </xf>
    <xf numFmtId="0" fontId="70" fillId="0" borderId="10" xfId="32" applyFont="1" applyBorder="1" applyProtection="1">
      <protection locked="0"/>
    </xf>
    <xf numFmtId="0" fontId="70" fillId="0" borderId="11" xfId="32" applyFont="1" applyBorder="1" applyProtection="1">
      <protection locked="0"/>
    </xf>
    <xf numFmtId="0" fontId="70" fillId="0" borderId="11" xfId="32" applyFont="1" applyBorder="1" applyAlignment="1" applyProtection="1">
      <alignment horizontal="left"/>
      <protection locked="0"/>
    </xf>
    <xf numFmtId="0" fontId="76" fillId="0" borderId="9" xfId="32" applyFont="1" applyBorder="1" applyProtection="1">
      <protection locked="0"/>
    </xf>
    <xf numFmtId="182" fontId="9" fillId="0" borderId="40" xfId="32" applyNumberFormat="1" applyBorder="1"/>
    <xf numFmtId="182" fontId="9" fillId="0" borderId="41" xfId="32" applyNumberFormat="1" applyBorder="1"/>
    <xf numFmtId="182" fontId="9" fillId="0" borderId="42" xfId="32" applyNumberFormat="1" applyBorder="1"/>
    <xf numFmtId="182" fontId="9" fillId="0" borderId="43" xfId="32" applyNumberFormat="1" applyBorder="1"/>
    <xf numFmtId="182" fontId="9" fillId="0" borderId="44" xfId="32" applyNumberFormat="1" applyBorder="1"/>
    <xf numFmtId="182" fontId="9" fillId="0" borderId="45" xfId="32" applyNumberFormat="1" applyBorder="1"/>
    <xf numFmtId="184" fontId="78" fillId="0" borderId="10" xfId="32" applyNumberFormat="1" applyFont="1" applyBorder="1" applyProtection="1">
      <protection locked="0"/>
    </xf>
    <xf numFmtId="182" fontId="79" fillId="0" borderId="4" xfId="32" applyNumberFormat="1" applyFont="1" applyBorder="1" applyAlignment="1">
      <alignment horizontal="right"/>
    </xf>
    <xf numFmtId="182" fontId="9" fillId="0" borderId="4" xfId="32" applyNumberFormat="1" applyBorder="1" applyAlignment="1">
      <alignment horizontal="right"/>
    </xf>
    <xf numFmtId="182" fontId="9" fillId="0" borderId="46" xfId="32" applyNumberFormat="1" applyBorder="1"/>
    <xf numFmtId="182" fontId="9" fillId="0" borderId="47" xfId="32" applyNumberFormat="1" applyBorder="1"/>
    <xf numFmtId="182" fontId="9" fillId="0" borderId="48" xfId="32" applyNumberFormat="1" applyBorder="1"/>
    <xf numFmtId="182" fontId="12" fillId="0" borderId="8" xfId="32" applyNumberFormat="1" applyFont="1" applyBorder="1" applyAlignment="1">
      <alignment horizontal="center"/>
    </xf>
    <xf numFmtId="182" fontId="12" fillId="0" borderId="8" xfId="32" applyNumberFormat="1" applyFont="1" applyBorder="1" applyAlignment="1">
      <alignment horizontal="right"/>
    </xf>
    <xf numFmtId="182" fontId="12" fillId="0" borderId="10" xfId="32" applyNumberFormat="1" applyFont="1" applyBorder="1" applyAlignment="1">
      <alignment horizontal="left"/>
    </xf>
    <xf numFmtId="182" fontId="12" fillId="0" borderId="9" xfId="32" applyNumberFormat="1" applyFont="1" applyBorder="1" applyAlignment="1">
      <alignment horizontal="left"/>
    </xf>
    <xf numFmtId="182" fontId="12" fillId="0" borderId="4" xfId="32" applyNumberFormat="1" applyFont="1" applyBorder="1" applyAlignment="1">
      <alignment horizontal="center"/>
    </xf>
    <xf numFmtId="0" fontId="70" fillId="0" borderId="0" xfId="32" applyFont="1" applyAlignment="1" applyProtection="1">
      <alignment horizontal="left"/>
      <protection locked="0"/>
    </xf>
    <xf numFmtId="0" fontId="70" fillId="0" borderId="0" xfId="32" applyFont="1" applyAlignment="1" applyProtection="1">
      <alignment horizontal="center"/>
      <protection locked="0"/>
    </xf>
    <xf numFmtId="0" fontId="80" fillId="0" borderId="9" xfId="32" applyFont="1" applyBorder="1" applyProtection="1">
      <protection locked="0"/>
    </xf>
    <xf numFmtId="0" fontId="70" fillId="0" borderId="12" xfId="32" applyFont="1" applyBorder="1" applyProtection="1">
      <protection locked="0"/>
    </xf>
    <xf numFmtId="184" fontId="78" fillId="0" borderId="9" xfId="32" applyNumberFormat="1" applyFont="1" applyBorder="1" applyProtection="1">
      <protection locked="0"/>
    </xf>
    <xf numFmtId="184" fontId="70" fillId="0" borderId="9" xfId="32" applyNumberFormat="1" applyFont="1" applyBorder="1" applyProtection="1">
      <protection locked="0"/>
    </xf>
    <xf numFmtId="182" fontId="79" fillId="0" borderId="4" xfId="32" applyNumberFormat="1" applyFont="1" applyBorder="1"/>
    <xf numFmtId="182" fontId="9" fillId="0" borderId="43" xfId="32" applyNumberFormat="1" applyBorder="1" applyAlignment="1">
      <alignment horizontal="right"/>
    </xf>
    <xf numFmtId="182" fontId="9" fillId="0" borderId="46" xfId="32" applyNumberFormat="1" applyBorder="1" applyAlignment="1">
      <alignment horizontal="right"/>
    </xf>
    <xf numFmtId="182" fontId="71" fillId="0" borderId="0" xfId="32" applyNumberFormat="1" applyFont="1" applyProtection="1">
      <protection locked="0"/>
    </xf>
    <xf numFmtId="182" fontId="70" fillId="0" borderId="0" xfId="32" applyNumberFormat="1" applyFont="1" applyAlignment="1" applyProtection="1">
      <alignment horizontal="right"/>
      <protection locked="0"/>
    </xf>
    <xf numFmtId="182" fontId="9" fillId="0" borderId="0" xfId="32" applyNumberFormat="1" applyProtection="1">
      <protection locked="0"/>
    </xf>
    <xf numFmtId="0" fontId="6" fillId="0" borderId="7" xfId="2" applyFill="1" applyBorder="1" applyAlignment="1" applyProtection="1">
      <alignment horizontal="center" vertical="center" wrapText="1"/>
    </xf>
    <xf numFmtId="0" fontId="9" fillId="0" borderId="0" xfId="32"/>
    <xf numFmtId="0" fontId="58" fillId="0" borderId="51" xfId="127" quotePrefix="1" applyFont="1" applyBorder="1" applyAlignment="1">
      <alignment horizontal="center" vertical="center"/>
    </xf>
    <xf numFmtId="0" fontId="58" fillId="0" borderId="53" xfId="127" applyFont="1" applyBorder="1"/>
    <xf numFmtId="0" fontId="58" fillId="0" borderId="54" xfId="127" applyFont="1" applyBorder="1"/>
    <xf numFmtId="0" fontId="56" fillId="0" borderId="0" xfId="32" applyFont="1" applyAlignment="1">
      <alignment vertical="center"/>
    </xf>
    <xf numFmtId="0" fontId="58" fillId="0" borderId="0" xfId="127" applyFont="1" applyAlignment="1">
      <alignment vertical="center"/>
    </xf>
    <xf numFmtId="0" fontId="58" fillId="0" borderId="54" xfId="127" quotePrefix="1" applyFont="1" applyBorder="1" applyAlignment="1">
      <alignment horizontal="center" vertical="center"/>
    </xf>
    <xf numFmtId="0" fontId="84" fillId="0" borderId="0" xfId="32" applyFont="1"/>
    <xf numFmtId="0" fontId="57" fillId="0" borderId="0" xfId="32" applyFont="1"/>
    <xf numFmtId="0" fontId="84" fillId="0" borderId="0" xfId="127" applyFont="1" applyAlignment="1">
      <alignment horizontal="right" vertical="center"/>
    </xf>
    <xf numFmtId="0" fontId="58" fillId="0" borderId="0" xfId="127" applyFont="1" applyAlignment="1">
      <alignment horizontal="right" vertical="center"/>
    </xf>
    <xf numFmtId="0" fontId="9" fillId="0" borderId="0" xfId="127" applyFont="1" applyAlignment="1">
      <alignment horizontal="right" vertical="center"/>
    </xf>
    <xf numFmtId="0" fontId="84" fillId="0" borderId="54" xfId="32" applyFont="1" applyBorder="1"/>
    <xf numFmtId="0" fontId="9" fillId="0" borderId="54" xfId="32" applyBorder="1"/>
    <xf numFmtId="0" fontId="58" fillId="0" borderId="54" xfId="127" applyFont="1" applyBorder="1" applyAlignment="1">
      <alignment vertical="center"/>
    </xf>
    <xf numFmtId="0" fontId="56" fillId="0" borderId="0" xfId="32" applyFont="1" applyAlignment="1">
      <alignment horizontal="left" vertical="center"/>
    </xf>
    <xf numFmtId="0" fontId="58" fillId="0" borderId="0" xfId="32" applyFont="1" applyAlignment="1">
      <alignment horizontal="right"/>
    </xf>
    <xf numFmtId="0" fontId="56" fillId="0" borderId="0" xfId="32" applyFont="1" applyAlignment="1">
      <alignment horizontal="right" vertical="center"/>
    </xf>
    <xf numFmtId="185" fontId="62" fillId="0" borderId="0" xfId="129" quotePrefix="1" applyFont="1" applyAlignment="1" applyProtection="1">
      <alignment horizontal="left" vertical="center"/>
      <protection locked="0"/>
    </xf>
    <xf numFmtId="0" fontId="46" fillId="0" borderId="0" xfId="32" applyFont="1"/>
    <xf numFmtId="185" fontId="62" fillId="0" borderId="0" xfId="129" applyFont="1" applyAlignment="1" applyProtection="1">
      <alignment horizontal="left" vertical="center"/>
      <protection locked="0"/>
    </xf>
    <xf numFmtId="185" fontId="56" fillId="0" borderId="0" xfId="129" applyFont="1" applyAlignment="1" applyProtection="1">
      <alignment horizontal="left" vertical="center"/>
      <protection locked="0"/>
    </xf>
    <xf numFmtId="0" fontId="56" fillId="0" borderId="66" xfId="35" applyFont="1" applyBorder="1" applyAlignment="1">
      <alignment horizontal="center" vertical="center"/>
    </xf>
    <xf numFmtId="0" fontId="56" fillId="0" borderId="0" xfId="35" applyFont="1" applyAlignment="1">
      <alignment vertical="center"/>
    </xf>
    <xf numFmtId="0" fontId="25" fillId="0" borderId="0" xfId="35" applyAlignment="1">
      <alignment vertical="center"/>
    </xf>
    <xf numFmtId="0" fontId="56" fillId="0" borderId="53" xfId="35" applyFont="1" applyBorder="1" applyAlignment="1">
      <alignment horizontal="left" vertical="center"/>
    </xf>
    <xf numFmtId="0" fontId="56" fillId="0" borderId="54" xfId="35" applyFont="1" applyBorder="1" applyAlignment="1">
      <alignment horizontal="left" vertical="center"/>
    </xf>
    <xf numFmtId="0" fontId="56" fillId="0" borderId="55" xfId="35" applyFont="1" applyBorder="1" applyAlignment="1">
      <alignment vertical="center"/>
    </xf>
    <xf numFmtId="0" fontId="12" fillId="0" borderId="68" xfId="35" applyFont="1" applyBorder="1" applyAlignment="1">
      <alignment horizontal="center" vertical="center" wrapText="1"/>
    </xf>
    <xf numFmtId="0" fontId="12" fillId="0" borderId="69" xfId="35" applyFont="1" applyBorder="1" applyAlignment="1">
      <alignment horizontal="center" vertical="center" wrapText="1"/>
    </xf>
    <xf numFmtId="183" fontId="12" fillId="0" borderId="16" xfId="35" applyNumberFormat="1" applyFont="1" applyBorder="1" applyAlignment="1">
      <alignment vertical="center"/>
    </xf>
    <xf numFmtId="183" fontId="12" fillId="0" borderId="71" xfId="35" applyNumberFormat="1" applyFont="1" applyBorder="1" applyAlignment="1">
      <alignment vertical="center"/>
    </xf>
    <xf numFmtId="183" fontId="12" fillId="0" borderId="11" xfId="35" applyNumberFormat="1" applyFont="1" applyBorder="1" applyAlignment="1">
      <alignment vertical="center"/>
    </xf>
    <xf numFmtId="183" fontId="12" fillId="0" borderId="15" xfId="35" applyNumberFormat="1" applyFont="1" applyBorder="1" applyAlignment="1">
      <alignment vertical="center"/>
    </xf>
    <xf numFmtId="183" fontId="12" fillId="0" borderId="10" xfId="35" applyNumberFormat="1" applyFont="1" applyBorder="1" applyAlignment="1">
      <alignment vertical="center"/>
    </xf>
    <xf numFmtId="183" fontId="12" fillId="0" borderId="4" xfId="35" applyNumberFormat="1" applyFont="1" applyBorder="1" applyAlignment="1">
      <alignment vertical="center"/>
    </xf>
    <xf numFmtId="183" fontId="12" fillId="0" borderId="9" xfId="35" applyNumberFormat="1" applyFont="1" applyBorder="1" applyAlignment="1">
      <alignment vertical="center"/>
    </xf>
    <xf numFmtId="183" fontId="12" fillId="0" borderId="8" xfId="35" applyNumberFormat="1" applyFont="1" applyBorder="1" applyAlignment="1">
      <alignment vertical="center"/>
    </xf>
    <xf numFmtId="183" fontId="12" fillId="37" borderId="9" xfId="35" applyNumberFormat="1" applyFont="1" applyFill="1" applyBorder="1" applyAlignment="1">
      <alignment vertical="center"/>
    </xf>
    <xf numFmtId="0" fontId="12" fillId="0" borderId="74" xfId="35" applyFont="1" applyBorder="1" applyAlignment="1">
      <alignment vertical="center"/>
    </xf>
    <xf numFmtId="183" fontId="12" fillId="0" borderId="13" xfId="35" applyNumberFormat="1" applyFont="1" applyBorder="1" applyAlignment="1">
      <alignment vertical="center"/>
    </xf>
    <xf numFmtId="183" fontId="12" fillId="37" borderId="8" xfId="35" applyNumberFormat="1" applyFont="1" applyFill="1" applyBorder="1" applyAlignment="1">
      <alignment vertical="center"/>
    </xf>
    <xf numFmtId="0" fontId="12" fillId="0" borderId="75" xfId="35" applyFont="1" applyBorder="1" applyAlignment="1">
      <alignment vertical="center"/>
    </xf>
    <xf numFmtId="186" fontId="12" fillId="0" borderId="16" xfId="35" applyNumberFormat="1" applyFont="1" applyBorder="1" applyAlignment="1">
      <alignment horizontal="center" vertical="center"/>
    </xf>
    <xf numFmtId="183" fontId="12" fillId="0" borderId="7" xfId="35" applyNumberFormat="1" applyFont="1" applyBorder="1" applyAlignment="1">
      <alignment vertical="center"/>
    </xf>
    <xf numFmtId="187" fontId="12" fillId="0" borderId="10" xfId="35" applyNumberFormat="1" applyFont="1" applyBorder="1" applyAlignment="1">
      <alignment horizontal="center" vertical="center"/>
    </xf>
    <xf numFmtId="188" fontId="12" fillId="0" borderId="10" xfId="35" applyNumberFormat="1" applyFont="1" applyBorder="1" applyAlignment="1">
      <alignment horizontal="center" vertical="center"/>
    </xf>
    <xf numFmtId="183" fontId="12" fillId="37" borderId="10" xfId="35" applyNumberFormat="1" applyFont="1" applyFill="1" applyBorder="1" applyAlignment="1">
      <alignment vertical="center"/>
    </xf>
    <xf numFmtId="183" fontId="12" fillId="37" borderId="4" xfId="35" applyNumberFormat="1" applyFont="1" applyFill="1" applyBorder="1" applyAlignment="1">
      <alignment vertical="center"/>
    </xf>
    <xf numFmtId="189" fontId="12" fillId="0" borderId="78" xfId="35" applyNumberFormat="1" applyFont="1" applyBorder="1" applyAlignment="1">
      <alignment horizontal="center" vertical="center"/>
    </xf>
    <xf numFmtId="183" fontId="12" fillId="0" borderId="69" xfId="35" applyNumberFormat="1" applyFont="1" applyBorder="1" applyAlignment="1">
      <alignment vertical="center"/>
    </xf>
    <xf numFmtId="183" fontId="12" fillId="0" borderId="76" xfId="35" applyNumberFormat="1" applyFont="1" applyBorder="1" applyAlignment="1">
      <alignment vertical="center"/>
    </xf>
    <xf numFmtId="183" fontId="12" fillId="37" borderId="68" xfId="35" applyNumberFormat="1" applyFont="1" applyFill="1" applyBorder="1" applyAlignment="1">
      <alignment vertical="center"/>
    </xf>
    <xf numFmtId="0" fontId="58" fillId="0" borderId="0" xfId="35" applyFont="1" applyAlignment="1">
      <alignment horizontal="left" vertical="center"/>
    </xf>
    <xf numFmtId="0" fontId="58" fillId="0" borderId="0" xfId="35" applyFont="1" applyAlignment="1">
      <alignment vertical="center"/>
    </xf>
    <xf numFmtId="0" fontId="58" fillId="0" borderId="0" xfId="35" applyFont="1" applyAlignment="1">
      <alignment horizontal="right" vertical="center"/>
    </xf>
    <xf numFmtId="0" fontId="58" fillId="0" borderId="0" xfId="35" applyFont="1"/>
    <xf numFmtId="0" fontId="58" fillId="0" borderId="0" xfId="35" applyFont="1" applyAlignment="1">
      <alignment horizontal="right"/>
    </xf>
    <xf numFmtId="0" fontId="56" fillId="0" borderId="0" xfId="35" applyFont="1" applyAlignment="1">
      <alignment horizontal="right" vertical="center"/>
    </xf>
    <xf numFmtId="0" fontId="58" fillId="0" borderId="0" xfId="35" quotePrefix="1" applyFont="1" applyAlignment="1">
      <alignment vertical="center"/>
    </xf>
    <xf numFmtId="183" fontId="58" fillId="0" borderId="0" xfId="35" applyNumberFormat="1" applyFont="1" applyAlignment="1">
      <alignment vertical="center"/>
    </xf>
    <xf numFmtId="0" fontId="12" fillId="0" borderId="66" xfId="32" applyFont="1" applyBorder="1" applyAlignment="1" applyProtection="1">
      <alignment horizontal="center"/>
      <protection locked="0"/>
    </xf>
    <xf numFmtId="0" fontId="58" fillId="0" borderId="0" xfId="32" applyFont="1" applyProtection="1">
      <protection locked="0"/>
    </xf>
    <xf numFmtId="0" fontId="12" fillId="0" borderId="66" xfId="32" applyFont="1" applyBorder="1" applyAlignment="1" applyProtection="1">
      <alignment horizontal="center" wrapText="1"/>
      <protection locked="0"/>
    </xf>
    <xf numFmtId="0" fontId="58" fillId="0" borderId="0" xfId="32" applyFont="1"/>
    <xf numFmtId="0" fontId="58" fillId="0" borderId="54" xfId="32" applyFont="1" applyBorder="1" applyProtection="1">
      <protection locked="0"/>
    </xf>
    <xf numFmtId="0" fontId="87" fillId="0" borderId="66" xfId="32" applyFont="1" applyBorder="1" applyAlignment="1" applyProtection="1">
      <alignment horizontal="center" wrapText="1"/>
      <protection locked="0"/>
    </xf>
    <xf numFmtId="0" fontId="12" fillId="0" borderId="0" xfId="32" applyFont="1" applyAlignment="1" applyProtection="1">
      <alignment horizontal="left"/>
      <protection locked="0"/>
    </xf>
    <xf numFmtId="0" fontId="91" fillId="0" borderId="0" xfId="32" applyFont="1" applyAlignment="1" applyProtection="1">
      <alignment horizontal="center"/>
      <protection locked="0"/>
    </xf>
    <xf numFmtId="0" fontId="12" fillId="0" borderId="0" xfId="32" applyFont="1" applyAlignment="1" applyProtection="1">
      <alignment horizontal="right"/>
      <protection locked="0"/>
    </xf>
    <xf numFmtId="0" fontId="12" fillId="0" borderId="69" xfId="32" applyFont="1" applyBorder="1" applyAlignment="1" applyProtection="1">
      <alignment horizontal="center" vertical="center"/>
      <protection locked="0"/>
    </xf>
    <xf numFmtId="0" fontId="14" fillId="0" borderId="69" xfId="32" applyFont="1" applyBorder="1" applyAlignment="1" applyProtection="1">
      <alignment horizontal="center" vertical="center" wrapText="1"/>
      <protection locked="0"/>
    </xf>
    <xf numFmtId="0" fontId="12" fillId="0" borderId="69" xfId="32" applyFont="1" applyBorder="1" applyAlignment="1" applyProtection="1">
      <alignment horizontal="center" vertical="center" wrapText="1"/>
      <protection locked="0"/>
    </xf>
    <xf numFmtId="0" fontId="12" fillId="0" borderId="68" xfId="32" applyFont="1" applyBorder="1" applyAlignment="1" applyProtection="1">
      <alignment horizontal="center" vertical="center" wrapText="1"/>
      <protection locked="0"/>
    </xf>
    <xf numFmtId="0" fontId="58" fillId="0" borderId="55" xfId="32" applyFont="1" applyBorder="1" applyAlignment="1" applyProtection="1">
      <alignment horizontal="left"/>
      <protection locked="0"/>
    </xf>
    <xf numFmtId="190" fontId="86" fillId="0" borderId="57" xfId="32" applyNumberFormat="1" applyFont="1" applyBorder="1" applyAlignment="1">
      <alignment horizontal="center"/>
    </xf>
    <xf numFmtId="190" fontId="86" fillId="0" borderId="55" xfId="32" applyNumberFormat="1" applyFont="1" applyBorder="1" applyAlignment="1">
      <alignment horizontal="center"/>
    </xf>
    <xf numFmtId="0" fontId="58" fillId="0" borderId="61" xfId="32" applyFont="1" applyBorder="1" applyAlignment="1" applyProtection="1">
      <alignment horizontal="left"/>
      <protection locked="0"/>
    </xf>
    <xf numFmtId="190" fontId="86" fillId="0" borderId="62" xfId="32" applyNumberFormat="1" applyFont="1" applyBorder="1" applyAlignment="1">
      <alignment horizontal="center"/>
    </xf>
    <xf numFmtId="190" fontId="86" fillId="0" borderId="0" xfId="32" applyNumberFormat="1" applyFont="1" applyAlignment="1">
      <alignment horizontal="center"/>
    </xf>
    <xf numFmtId="190" fontId="58" fillId="0" borderId="0" xfId="32" applyNumberFormat="1" applyFont="1" applyAlignment="1" applyProtection="1">
      <alignment horizontal="center" vertical="center"/>
      <protection locked="0"/>
    </xf>
    <xf numFmtId="0" fontId="58" fillId="38" borderId="0" xfId="32" applyFont="1" applyFill="1" applyProtection="1">
      <protection locked="0"/>
    </xf>
    <xf numFmtId="0" fontId="58" fillId="0" borderId="61" xfId="32" applyFont="1" applyBorder="1" applyAlignment="1" applyProtection="1">
      <alignment horizontal="left" wrapText="1"/>
      <protection locked="0"/>
    </xf>
    <xf numFmtId="0" fontId="58" fillId="0" borderId="63" xfId="32" applyFont="1" applyBorder="1" applyAlignment="1" applyProtection="1">
      <alignment horizontal="left"/>
      <protection locked="0"/>
    </xf>
    <xf numFmtId="190" fontId="86" fillId="0" borderId="53" xfId="32" applyNumberFormat="1" applyFont="1" applyBorder="1" applyAlignment="1">
      <alignment horizontal="center"/>
    </xf>
    <xf numFmtId="190" fontId="86" fillId="0" borderId="54" xfId="32" applyNumberFormat="1" applyFont="1" applyBorder="1" applyAlignment="1">
      <alignment horizontal="center"/>
    </xf>
    <xf numFmtId="190" fontId="58" fillId="0" borderId="54" xfId="32" applyNumberFormat="1" applyFont="1" applyBorder="1" applyAlignment="1" applyProtection="1">
      <alignment horizontal="center" vertical="center"/>
      <protection locked="0"/>
    </xf>
    <xf numFmtId="0" fontId="58" fillId="0" borderId="66" xfId="127" applyFont="1" applyBorder="1" applyAlignment="1">
      <alignment horizontal="center" vertical="center"/>
    </xf>
    <xf numFmtId="0" fontId="58" fillId="0" borderId="0" xfId="127" applyFont="1" applyAlignment="1">
      <alignment horizontal="center" vertical="center"/>
    </xf>
    <xf numFmtId="0" fontId="58" fillId="0" borderId="66" xfId="127" quotePrefix="1" applyFont="1" applyBorder="1" applyAlignment="1">
      <alignment horizontal="center" vertical="center"/>
    </xf>
    <xf numFmtId="0" fontId="58" fillId="0" borderId="53" xfId="127" quotePrefix="1" applyFont="1" applyBorder="1" applyAlignment="1">
      <alignment horizontal="left" vertical="center"/>
    </xf>
    <xf numFmtId="0" fontId="58" fillId="0" borderId="54" xfId="127" quotePrefix="1" applyFont="1" applyBorder="1" applyAlignment="1">
      <alignment horizontal="left" vertical="center"/>
    </xf>
    <xf numFmtId="0" fontId="94" fillId="0" borderId="0" xfId="127" applyFont="1" applyAlignment="1">
      <alignment horizontal="center" vertical="center"/>
    </xf>
    <xf numFmtId="0" fontId="92" fillId="0" borderId="0" xfId="127" applyFont="1" applyAlignment="1">
      <alignment vertical="center"/>
    </xf>
    <xf numFmtId="0" fontId="58" fillId="0" borderId="54" xfId="127" quotePrefix="1" applyFont="1" applyBorder="1" applyAlignment="1">
      <alignment horizontal="right" vertical="center"/>
    </xf>
    <xf numFmtId="0" fontId="58" fillId="0" borderId="12" xfId="127" applyFont="1" applyBorder="1" applyAlignment="1">
      <alignment vertical="center"/>
    </xf>
    <xf numFmtId="0" fontId="12" fillId="0" borderId="12" xfId="127" applyFont="1" applyBorder="1" applyAlignment="1">
      <alignment vertical="center"/>
    </xf>
    <xf numFmtId="0" fontId="12" fillId="0" borderId="61" xfId="127" applyFont="1" applyBorder="1" applyAlignment="1">
      <alignment vertical="center"/>
    </xf>
    <xf numFmtId="0" fontId="95" fillId="0" borderId="62" xfId="127" applyFont="1" applyBorder="1" applyAlignment="1">
      <alignment vertical="center"/>
    </xf>
    <xf numFmtId="0" fontId="95" fillId="0" borderId="0" xfId="127" applyFont="1" applyAlignment="1">
      <alignment vertical="center"/>
    </xf>
    <xf numFmtId="0" fontId="58" fillId="0" borderId="9" xfId="127" quotePrefix="1" applyFont="1" applyBorder="1" applyAlignment="1">
      <alignment horizontal="left" vertical="center"/>
    </xf>
    <xf numFmtId="0" fontId="12" fillId="0" borderId="9" xfId="127" quotePrefix="1" applyFont="1" applyBorder="1" applyAlignment="1">
      <alignment horizontal="left" vertical="center"/>
    </xf>
    <xf numFmtId="0" fontId="12" fillId="0" borderId="9" xfId="127" applyFont="1" applyBorder="1" applyAlignment="1">
      <alignment horizontal="centerContinuous" vertical="center"/>
    </xf>
    <xf numFmtId="0" fontId="12" fillId="0" borderId="73" xfId="127" applyFont="1" applyBorder="1" applyAlignment="1">
      <alignment vertical="center"/>
    </xf>
    <xf numFmtId="0" fontId="58" fillId="0" borderId="73" xfId="127" quotePrefix="1" applyFont="1" applyBorder="1" applyAlignment="1">
      <alignment horizontal="left" vertical="center"/>
    </xf>
    <xf numFmtId="0" fontId="58" fillId="0" borderId="9" xfId="127" applyFont="1" applyBorder="1" applyAlignment="1">
      <alignment vertical="center"/>
    </xf>
    <xf numFmtId="0" fontId="12" fillId="0" borderId="9" xfId="127" applyFont="1" applyBorder="1" applyAlignment="1">
      <alignment vertical="center"/>
    </xf>
    <xf numFmtId="0" fontId="12" fillId="0" borderId="11" xfId="127" applyFont="1" applyBorder="1" applyAlignment="1">
      <alignment vertical="center"/>
    </xf>
    <xf numFmtId="0" fontId="58" fillId="0" borderId="78" xfId="127" applyFont="1" applyBorder="1" applyAlignment="1">
      <alignment horizontal="left" vertical="center"/>
    </xf>
    <xf numFmtId="0" fontId="12" fillId="0" borderId="76" xfId="127" applyFont="1" applyBorder="1" applyAlignment="1">
      <alignment horizontal="left" vertical="center"/>
    </xf>
    <xf numFmtId="0" fontId="12" fillId="0" borderId="76" xfId="127" applyFont="1" applyBorder="1" applyAlignment="1">
      <alignment vertical="center"/>
    </xf>
    <xf numFmtId="0" fontId="12" fillId="0" borderId="77" xfId="127" applyFont="1" applyBorder="1" applyAlignment="1">
      <alignment vertical="center"/>
    </xf>
    <xf numFmtId="0" fontId="95" fillId="0" borderId="53" xfId="127" applyFont="1" applyBorder="1" applyAlignment="1">
      <alignment vertical="center"/>
    </xf>
    <xf numFmtId="0" fontId="95" fillId="0" borderId="54" xfId="127" applyFont="1" applyBorder="1" applyAlignment="1">
      <alignment vertical="center"/>
    </xf>
    <xf numFmtId="0" fontId="95" fillId="0" borderId="0" xfId="127" applyFont="1" applyAlignment="1">
      <alignment horizontal="center" vertical="center"/>
    </xf>
    <xf numFmtId="0" fontId="95" fillId="0" borderId="0" xfId="127" applyFont="1" applyAlignment="1">
      <alignment horizontal="left" vertical="center"/>
    </xf>
    <xf numFmtId="0" fontId="95" fillId="0" borderId="0" xfId="127" applyFont="1" applyAlignment="1">
      <alignment horizontal="right" vertical="center"/>
    </xf>
    <xf numFmtId="0" fontId="95" fillId="0" borderId="0" xfId="127" applyFont="1"/>
    <xf numFmtId="0" fontId="95" fillId="0" borderId="0" xfId="127" quotePrefix="1" applyFont="1" applyAlignment="1">
      <alignment horizontal="left"/>
    </xf>
    <xf numFmtId="0" fontId="95" fillId="0" borderId="0" xfId="127" applyFont="1" applyAlignment="1">
      <alignment horizontal="right"/>
    </xf>
    <xf numFmtId="0" fontId="95" fillId="0" borderId="0" xfId="127" quotePrefix="1" applyFont="1" applyAlignment="1">
      <alignment horizontal="left" vertical="center"/>
    </xf>
    <xf numFmtId="0" fontId="56" fillId="0" borderId="0" xfId="127" quotePrefix="1" applyFont="1" applyAlignment="1">
      <alignment vertical="center" wrapText="1"/>
    </xf>
    <xf numFmtId="0" fontId="58" fillId="0" borderId="0" xfId="127" applyFont="1"/>
    <xf numFmtId="0" fontId="12" fillId="0" borderId="0" xfId="127" applyFont="1" applyAlignment="1">
      <alignment vertical="center"/>
    </xf>
    <xf numFmtId="0" fontId="12" fillId="0" borderId="0" xfId="127" applyFont="1" applyAlignment="1">
      <alignment horizontal="left" vertical="center"/>
    </xf>
    <xf numFmtId="0" fontId="58" fillId="0" borderId="54" xfId="127" quotePrefix="1" applyFont="1" applyBorder="1" applyAlignment="1">
      <alignment vertical="center"/>
    </xf>
    <xf numFmtId="0" fontId="58" fillId="0" borderId="55" xfId="127" applyFont="1" applyBorder="1" applyAlignment="1">
      <alignment vertical="center"/>
    </xf>
    <xf numFmtId="0" fontId="12" fillId="0" borderId="55" xfId="127" applyFont="1" applyBorder="1" applyAlignment="1">
      <alignment vertical="center"/>
    </xf>
    <xf numFmtId="0" fontId="12" fillId="0" borderId="79" xfId="127" applyFont="1" applyBorder="1" applyAlignment="1">
      <alignment vertical="center"/>
    </xf>
    <xf numFmtId="0" fontId="82" fillId="0" borderId="0" xfId="127" applyAlignment="1">
      <alignment horizontal="right" vertical="center"/>
    </xf>
    <xf numFmtId="0" fontId="58" fillId="0" borderId="9" xfId="127" applyFont="1" applyBorder="1" applyAlignment="1">
      <alignment horizontal="left" vertical="center"/>
    </xf>
    <xf numFmtId="0" fontId="12" fillId="0" borderId="9" xfId="127" applyFont="1" applyBorder="1" applyAlignment="1">
      <alignment horizontal="left" vertical="center"/>
    </xf>
    <xf numFmtId="0" fontId="9" fillId="0" borderId="9" xfId="32" applyBorder="1"/>
    <xf numFmtId="0" fontId="9" fillId="0" borderId="73" xfId="32" applyBorder="1"/>
    <xf numFmtId="0" fontId="58" fillId="0" borderId="10" xfId="127" applyFont="1" applyBorder="1" applyAlignment="1">
      <alignment vertical="center"/>
    </xf>
    <xf numFmtId="0" fontId="12" fillId="0" borderId="15" xfId="127" applyFont="1" applyBorder="1" applyAlignment="1">
      <alignment vertical="center"/>
    </xf>
    <xf numFmtId="0" fontId="12" fillId="0" borderId="70" xfId="127" applyFont="1" applyBorder="1" applyAlignment="1">
      <alignment vertical="center"/>
    </xf>
    <xf numFmtId="0" fontId="95" fillId="0" borderId="9" xfId="127" applyFont="1" applyBorder="1" applyAlignment="1">
      <alignment horizontal="left" vertical="center"/>
    </xf>
    <xf numFmtId="0" fontId="57" fillId="0" borderId="0" xfId="127" applyFont="1" applyAlignment="1">
      <alignment vertical="center"/>
    </xf>
    <xf numFmtId="0" fontId="95" fillId="0" borderId="76" xfId="127" applyFont="1" applyBorder="1" applyAlignment="1">
      <alignment horizontal="left" vertical="center"/>
    </xf>
    <xf numFmtId="0" fontId="12" fillId="0" borderId="63" xfId="127" applyFont="1" applyBorder="1" applyAlignment="1">
      <alignment vertical="center"/>
    </xf>
    <xf numFmtId="0" fontId="82" fillId="0" borderId="53" xfId="127" applyBorder="1" applyAlignment="1">
      <alignment horizontal="right" vertical="center"/>
    </xf>
    <xf numFmtId="0" fontId="57" fillId="0" borderId="54" xfId="127" applyFont="1" applyBorder="1" applyAlignment="1">
      <alignment vertical="center"/>
    </xf>
    <xf numFmtId="0" fontId="56" fillId="0" borderId="0" xfId="127" quotePrefix="1" applyFont="1" applyAlignment="1">
      <alignment vertical="center"/>
    </xf>
    <xf numFmtId="0" fontId="60" fillId="0" borderId="0" xfId="127" quotePrefix="1" applyFont="1" applyAlignment="1">
      <alignment vertical="center"/>
    </xf>
    <xf numFmtId="49" fontId="58" fillId="0" borderId="0" xfId="35" applyNumberFormat="1" applyFont="1"/>
    <xf numFmtId="0" fontId="74" fillId="0" borderId="0" xfId="35" applyFont="1"/>
    <xf numFmtId="0" fontId="12" fillId="0" borderId="0" xfId="35" applyFont="1"/>
    <xf numFmtId="0" fontId="58" fillId="0" borderId="0" xfId="35" applyFont="1" applyAlignment="1">
      <alignment wrapText="1"/>
    </xf>
    <xf numFmtId="21" fontId="58" fillId="0" borderId="0" xfId="35" applyNumberFormat="1" applyFont="1"/>
    <xf numFmtId="0" fontId="95" fillId="0" borderId="82" xfId="35" applyFont="1" applyBorder="1" applyAlignment="1">
      <alignment horizontal="center" vertical="center" wrapText="1"/>
    </xf>
    <xf numFmtId="0" fontId="95" fillId="0" borderId="0" xfId="35" applyFont="1" applyAlignment="1">
      <alignment horizontal="center" vertical="center" wrapText="1"/>
    </xf>
    <xf numFmtId="0" fontId="95" fillId="0" borderId="0" xfId="35" applyFont="1" applyAlignment="1">
      <alignment horizontal="justify" wrapText="1"/>
    </xf>
    <xf numFmtId="0" fontId="98" fillId="0" borderId="0" xfId="35" applyFont="1"/>
    <xf numFmtId="0" fontId="99" fillId="0" borderId="83" xfId="35" applyFont="1" applyBorder="1" applyAlignment="1">
      <alignment horizontal="center"/>
    </xf>
    <xf numFmtId="0" fontId="100" fillId="0" borderId="0" xfId="35" applyFont="1"/>
    <xf numFmtId="0" fontId="95" fillId="0" borderId="82" xfId="35" applyFont="1" applyBorder="1" applyAlignment="1">
      <alignment horizontal="center"/>
    </xf>
    <xf numFmtId="0" fontId="98" fillId="0" borderId="87" xfId="35" applyFont="1" applyBorder="1"/>
    <xf numFmtId="0" fontId="98" fillId="0" borderId="88" xfId="35" applyFont="1" applyBorder="1"/>
    <xf numFmtId="0" fontId="99" fillId="0" borderId="82" xfId="35" applyFont="1" applyBorder="1" applyAlignment="1">
      <alignment horizontal="center"/>
    </xf>
    <xf numFmtId="0" fontId="58" fillId="0" borderId="0" xfId="35" applyFont="1" applyAlignment="1">
      <alignment horizontal="center" vertical="center"/>
    </xf>
    <xf numFmtId="0" fontId="95" fillId="0" borderId="78" xfId="35" applyFont="1" applyBorder="1" applyAlignment="1">
      <alignment horizontal="distributed" vertical="center" wrapText="1" justifyLastLine="1"/>
    </xf>
    <xf numFmtId="0" fontId="95" fillId="0" borderId="64" xfId="35" applyFont="1" applyBorder="1" applyAlignment="1">
      <alignment horizontal="distributed" vertical="center" wrapText="1" justifyLastLine="1"/>
    </xf>
    <xf numFmtId="0" fontId="95" fillId="0" borderId="65" xfId="35" applyFont="1" applyBorder="1" applyAlignment="1">
      <alignment horizontal="distributed" vertical="center" wrapText="1" justifyLastLine="1"/>
    </xf>
    <xf numFmtId="0" fontId="104" fillId="0" borderId="61" xfId="35" applyFont="1" applyBorder="1" applyAlignment="1">
      <alignment horizontal="distributed" vertical="center" wrapText="1" indent="2"/>
    </xf>
    <xf numFmtId="191" fontId="105" fillId="0" borderId="62" xfId="35" applyNumberFormat="1" applyFont="1" applyBorder="1" applyAlignment="1">
      <alignment horizontal="right" vertical="center"/>
    </xf>
    <xf numFmtId="191" fontId="105" fillId="0" borderId="0" xfId="35" applyNumberFormat="1" applyFont="1" applyAlignment="1">
      <alignment horizontal="right" vertical="center"/>
    </xf>
    <xf numFmtId="192" fontId="105" fillId="0" borderId="0" xfId="35" applyNumberFormat="1" applyFont="1" applyAlignment="1">
      <alignment horizontal="right" vertical="center"/>
    </xf>
    <xf numFmtId="0" fontId="100" fillId="0" borderId="0" xfId="35" applyFont="1" applyAlignment="1">
      <alignment horizontal="center" vertical="center"/>
    </xf>
    <xf numFmtId="0" fontId="95" fillId="0" borderId="61" xfId="35" applyFont="1" applyBorder="1" applyAlignment="1">
      <alignment horizontal="distributed" vertical="center" wrapText="1" indent="2"/>
    </xf>
    <xf numFmtId="0" fontId="100" fillId="0" borderId="0" xfId="35" applyFont="1" applyAlignment="1">
      <alignment vertical="center"/>
    </xf>
    <xf numFmtId="0" fontId="100" fillId="0" borderId="0" xfId="35" applyFont="1" applyAlignment="1">
      <alignment vertical="top"/>
    </xf>
    <xf numFmtId="0" fontId="9" fillId="0" borderId="0" xfId="35" applyFont="1"/>
    <xf numFmtId="21" fontId="9" fillId="0" borderId="0" xfId="35" applyNumberFormat="1" applyFont="1"/>
    <xf numFmtId="0" fontId="58" fillId="0" borderId="82" xfId="35" applyFont="1" applyBorder="1" applyAlignment="1">
      <alignment horizontal="center" vertical="center" wrapText="1"/>
    </xf>
    <xf numFmtId="0" fontId="58" fillId="0" borderId="0" xfId="35" applyFont="1" applyAlignment="1">
      <alignment horizontal="center" vertical="center" wrapText="1"/>
    </xf>
    <xf numFmtId="0" fontId="58" fillId="0" borderId="0" xfId="35" applyFont="1" applyAlignment="1">
      <alignment horizontal="justify" wrapText="1"/>
    </xf>
    <xf numFmtId="0" fontId="62" fillId="0" borderId="83" xfId="35" applyFont="1" applyBorder="1" applyAlignment="1">
      <alignment horizontal="center"/>
    </xf>
    <xf numFmtId="0" fontId="62" fillId="0" borderId="84" xfId="35" applyFont="1" applyBorder="1" applyAlignment="1">
      <alignment horizontal="center"/>
    </xf>
    <xf numFmtId="0" fontId="25" fillId="0" borderId="0" xfId="35"/>
    <xf numFmtId="0" fontId="58" fillId="0" borderId="82" xfId="35" applyFont="1" applyBorder="1" applyAlignment="1">
      <alignment horizontal="center"/>
    </xf>
    <xf numFmtId="0" fontId="58" fillId="0" borderId="86" xfId="35" applyFont="1" applyBorder="1" applyAlignment="1">
      <alignment horizontal="left" vertical="center"/>
    </xf>
    <xf numFmtId="0" fontId="25" fillId="0" borderId="87" xfId="35" applyBorder="1"/>
    <xf numFmtId="0" fontId="62" fillId="0" borderId="82" xfId="35" applyFont="1" applyBorder="1" applyAlignment="1">
      <alignment horizontal="center"/>
    </xf>
    <xf numFmtId="0" fontId="100" fillId="0" borderId="92" xfId="35" applyFont="1" applyBorder="1"/>
    <xf numFmtId="0" fontId="74" fillId="0" borderId="0" xfId="35" applyFont="1" applyAlignment="1">
      <alignment horizontal="center" vertical="center" wrapText="1"/>
    </xf>
    <xf numFmtId="0" fontId="58" fillId="0" borderId="0" xfId="35" applyFont="1" applyAlignment="1">
      <alignment horizontal="center" wrapText="1"/>
    </xf>
    <xf numFmtId="0" fontId="58" fillId="0" borderId="50" xfId="35" applyFont="1" applyBorder="1" applyAlignment="1">
      <alignment horizontal="distributed" vertical="center" wrapText="1" justifyLastLine="1"/>
    </xf>
    <xf numFmtId="0" fontId="58" fillId="0" borderId="94" xfId="35" applyFont="1" applyBorder="1" applyAlignment="1">
      <alignment horizontal="distributed" vertical="center" wrapText="1" justifyLastLine="1"/>
    </xf>
    <xf numFmtId="0" fontId="57" fillId="0" borderId="0" xfId="35" applyFont="1" applyAlignment="1">
      <alignment horizontal="center" vertical="center"/>
    </xf>
    <xf numFmtId="0" fontId="86" fillId="0" borderId="61" xfId="35" applyFont="1" applyBorder="1" applyAlignment="1">
      <alignment horizontal="distributed" vertical="center" wrapText="1" indent="7"/>
    </xf>
    <xf numFmtId="191" fontId="107" fillId="0" borderId="0" xfId="35" applyNumberFormat="1" applyFont="1" applyAlignment="1">
      <alignment horizontal="right" vertical="center"/>
    </xf>
    <xf numFmtId="0" fontId="25" fillId="0" borderId="0" xfId="35" applyAlignment="1">
      <alignment horizontal="center" vertical="center"/>
    </xf>
    <xf numFmtId="0" fontId="58" fillId="0" borderId="61" xfId="35" applyFont="1" applyBorder="1" applyAlignment="1">
      <alignment horizontal="distributed" vertical="center" wrapText="1" indent="7"/>
    </xf>
    <xf numFmtId="192" fontId="107" fillId="0" borderId="0" xfId="35" applyNumberFormat="1" applyFont="1" applyAlignment="1">
      <alignment horizontal="right" vertical="center"/>
    </xf>
    <xf numFmtId="0" fontId="58" fillId="0" borderId="63" xfId="35" applyFont="1" applyBorder="1" applyAlignment="1">
      <alignment horizontal="distributed" vertical="center" wrapText="1" indent="7"/>
    </xf>
    <xf numFmtId="191" fontId="107" fillId="0" borderId="54" xfId="35" applyNumberFormat="1" applyFont="1" applyBorder="1" applyAlignment="1">
      <alignment horizontal="right" vertical="center"/>
    </xf>
    <xf numFmtId="0" fontId="58" fillId="0" borderId="0" xfId="35" applyFont="1" applyAlignment="1">
      <alignment horizontal="left" vertical="top" wrapText="1"/>
    </xf>
    <xf numFmtId="0" fontId="25" fillId="0" borderId="0" xfId="35" applyAlignment="1">
      <alignment vertical="top"/>
    </xf>
    <xf numFmtId="49" fontId="57" fillId="0" borderId="0" xfId="35" applyNumberFormat="1" applyFont="1"/>
    <xf numFmtId="49" fontId="9" fillId="0" borderId="0" xfId="35" applyNumberFormat="1" applyFont="1"/>
    <xf numFmtId="0" fontId="56" fillId="0" borderId="83" xfId="35" applyFont="1" applyBorder="1" applyAlignment="1">
      <alignment horizontal="center"/>
    </xf>
    <xf numFmtId="0" fontId="100" fillId="0" borderId="82" xfId="35" applyFont="1" applyBorder="1" applyAlignment="1">
      <alignment horizontal="center"/>
    </xf>
    <xf numFmtId="0" fontId="100" fillId="0" borderId="87" xfId="35" applyFont="1" applyBorder="1"/>
    <xf numFmtId="0" fontId="56" fillId="0" borderId="82" xfId="35" applyFont="1" applyBorder="1" applyAlignment="1">
      <alignment horizontal="center"/>
    </xf>
    <xf numFmtId="0" fontId="58" fillId="0" borderId="91" xfId="35" applyFont="1" applyBorder="1" applyAlignment="1">
      <alignment horizontal="distributed" vertical="center" wrapText="1" justifyLastLine="1"/>
    </xf>
    <xf numFmtId="0" fontId="58" fillId="0" borderId="65" xfId="35" applyFont="1" applyBorder="1" applyAlignment="1">
      <alignment horizontal="distributed" vertical="center" wrapText="1" justifyLastLine="1"/>
    </xf>
    <xf numFmtId="0" fontId="86" fillId="0" borderId="61" xfId="35" applyFont="1" applyBorder="1" applyAlignment="1">
      <alignment horizontal="distributed" vertical="center" wrapText="1" indent="2"/>
    </xf>
    <xf numFmtId="193" fontId="107" fillId="0" borderId="62" xfId="35" applyNumberFormat="1" applyFont="1" applyBorder="1" applyAlignment="1">
      <alignment horizontal="right" vertical="center"/>
    </xf>
    <xf numFmtId="193" fontId="107" fillId="0" borderId="0" xfId="35" applyNumberFormat="1" applyFont="1" applyAlignment="1">
      <alignment horizontal="right" vertical="center"/>
    </xf>
    <xf numFmtId="194" fontId="107" fillId="0" borderId="0" xfId="35" applyNumberFormat="1" applyFont="1" applyAlignment="1">
      <alignment horizontal="right" vertical="center"/>
    </xf>
    <xf numFmtId="0" fontId="58" fillId="0" borderId="61" xfId="35" applyFont="1" applyBorder="1" applyAlignment="1">
      <alignment horizontal="distributed" vertical="center" wrapText="1" indent="2"/>
    </xf>
    <xf numFmtId="0" fontId="13" fillId="0" borderId="0" xfId="35" applyFont="1"/>
    <xf numFmtId="0" fontId="58" fillId="0" borderId="51" xfId="35" applyFont="1" applyBorder="1" applyAlignment="1">
      <alignment horizontal="distributed" vertical="center" wrapText="1" justifyLastLine="1"/>
    </xf>
    <xf numFmtId="0" fontId="86" fillId="0" borderId="61" xfId="35" applyFont="1" applyBorder="1" applyAlignment="1">
      <alignment horizontal="distributed" vertical="center" wrapText="1" indent="6"/>
    </xf>
    <xf numFmtId="0" fontId="58" fillId="0" borderId="61" xfId="35" applyFont="1" applyBorder="1" applyAlignment="1">
      <alignment horizontal="distributed" vertical="center" wrapText="1" indent="6"/>
    </xf>
    <xf numFmtId="0" fontId="58" fillId="0" borderId="63" xfId="35" applyFont="1" applyBorder="1" applyAlignment="1">
      <alignment horizontal="distributed" vertical="center" wrapText="1" indent="6"/>
    </xf>
    <xf numFmtId="193" fontId="107" fillId="0" borderId="53" xfId="35" applyNumberFormat="1" applyFont="1" applyBorder="1" applyAlignment="1">
      <alignment horizontal="right" vertical="center"/>
    </xf>
    <xf numFmtId="0" fontId="25" fillId="0" borderId="88" xfId="35" applyBorder="1"/>
    <xf numFmtId="0" fontId="107" fillId="0" borderId="62" xfId="35" applyFont="1" applyBorder="1" applyAlignment="1">
      <alignment horizontal="right" vertical="center" wrapText="1" justifyLastLine="1"/>
    </xf>
    <xf numFmtId="0" fontId="107" fillId="0" borderId="0" xfId="35" applyFont="1" applyAlignment="1">
      <alignment horizontal="right" vertical="center" wrapText="1" justifyLastLine="1"/>
    </xf>
    <xf numFmtId="193" fontId="9" fillId="0" borderId="62" xfId="35" applyNumberFormat="1" applyFont="1" applyBorder="1" applyAlignment="1">
      <alignment horizontal="right" vertical="center"/>
    </xf>
    <xf numFmtId="193" fontId="9" fillId="0" borderId="0" xfId="35" applyNumberFormat="1" applyFont="1" applyAlignment="1">
      <alignment horizontal="right" vertical="center"/>
    </xf>
    <xf numFmtId="194" fontId="9" fillId="0" borderId="0" xfId="35" applyNumberFormat="1" applyFont="1" applyAlignment="1">
      <alignment horizontal="right" vertical="center"/>
    </xf>
    <xf numFmtId="0" fontId="58" fillId="0" borderId="49" xfId="35" applyFont="1" applyBorder="1" applyAlignment="1">
      <alignment horizontal="distributed" vertical="center" wrapText="1" justifyLastLine="1"/>
    </xf>
    <xf numFmtId="0" fontId="86" fillId="0" borderId="61" xfId="35" applyFont="1" applyBorder="1" applyAlignment="1">
      <alignment horizontal="distributed" vertical="center" wrapText="1" justifyLastLine="1"/>
    </xf>
    <xf numFmtId="0" fontId="58" fillId="0" borderId="61" xfId="35" applyFont="1" applyBorder="1" applyAlignment="1">
      <alignment horizontal="distributed" vertical="center" wrapText="1" justifyLastLine="1"/>
    </xf>
    <xf numFmtId="0" fontId="58" fillId="0" borderId="96" xfId="35" applyFont="1" applyBorder="1" applyAlignment="1">
      <alignment horizontal="center" vertical="center" wrapText="1"/>
    </xf>
    <xf numFmtId="0" fontId="58" fillId="0" borderId="61" xfId="35" applyFont="1" applyBorder="1" applyAlignment="1">
      <alignment horizontal="left" vertical="center" wrapText="1" indent="1"/>
    </xf>
    <xf numFmtId="193" fontId="109" fillId="0" borderId="62" xfId="35" applyNumberFormat="1" applyFont="1" applyBorder="1" applyAlignment="1">
      <alignment horizontal="right" vertical="center"/>
    </xf>
    <xf numFmtId="0" fontId="71" fillId="38" borderId="0" xfId="32" applyFont="1" applyFill="1" applyProtection="1">
      <protection locked="0"/>
    </xf>
    <xf numFmtId="182" fontId="70" fillId="38" borderId="0" xfId="32" applyNumberFormat="1" applyFont="1" applyFill="1" applyProtection="1">
      <protection locked="0"/>
    </xf>
    <xf numFmtId="182" fontId="12" fillId="38" borderId="4" xfId="32" applyNumberFormat="1" applyFont="1" applyFill="1" applyBorder="1" applyAlignment="1" applyProtection="1">
      <alignment horizontal="center"/>
      <protection locked="0"/>
    </xf>
    <xf numFmtId="182" fontId="70" fillId="38" borderId="4" xfId="32" applyNumberFormat="1" applyFont="1" applyFill="1" applyBorder="1" applyAlignment="1" applyProtection="1">
      <alignment horizontal="center"/>
      <protection locked="0"/>
    </xf>
    <xf numFmtId="0" fontId="9" fillId="38" borderId="0" xfId="32" applyFill="1" applyProtection="1">
      <protection locked="0"/>
    </xf>
    <xf numFmtId="0" fontId="12" fillId="38" borderId="11" xfId="32" applyFont="1" applyFill="1" applyBorder="1" applyProtection="1">
      <protection locked="0"/>
    </xf>
    <xf numFmtId="182" fontId="70" fillId="38" borderId="11" xfId="32" applyNumberFormat="1" applyFont="1" applyFill="1" applyBorder="1" applyProtection="1">
      <protection locked="0"/>
    </xf>
    <xf numFmtId="182" fontId="72" fillId="38" borderId="4" xfId="32" applyNumberFormat="1" applyFont="1" applyFill="1" applyBorder="1" applyAlignment="1" applyProtection="1">
      <alignment horizontal="center"/>
      <protection locked="0"/>
    </xf>
    <xf numFmtId="0" fontId="12" fillId="38" borderId="11" xfId="32" applyFont="1" applyFill="1" applyBorder="1" applyAlignment="1" applyProtection="1">
      <alignment horizontal="center" vertical="top"/>
      <protection locked="0"/>
    </xf>
    <xf numFmtId="0" fontId="14" fillId="38" borderId="11" xfId="32" applyFont="1" applyFill="1" applyBorder="1" applyAlignment="1" applyProtection="1">
      <alignment horizontal="center" vertical="top"/>
      <protection locked="0"/>
    </xf>
    <xf numFmtId="182" fontId="12" fillId="38" borderId="11" xfId="32" applyNumberFormat="1" applyFont="1" applyFill="1" applyBorder="1" applyAlignment="1" applyProtection="1">
      <alignment horizontal="center" vertical="top"/>
      <protection locked="0"/>
    </xf>
    <xf numFmtId="182" fontId="14" fillId="38" borderId="11" xfId="32" applyNumberFormat="1" applyFont="1" applyFill="1" applyBorder="1" applyAlignment="1" applyProtection="1">
      <alignment horizontal="left" vertical="center"/>
      <protection locked="0"/>
    </xf>
    <xf numFmtId="182" fontId="12" fillId="38" borderId="11" xfId="32" applyNumberFormat="1" applyFont="1" applyFill="1" applyBorder="1" applyAlignment="1" applyProtection="1">
      <alignment horizontal="center" vertical="center"/>
      <protection locked="0"/>
    </xf>
    <xf numFmtId="182" fontId="12" fillId="38" borderId="8" xfId="32" applyNumberFormat="1" applyFont="1" applyFill="1" applyBorder="1" applyAlignment="1" applyProtection="1">
      <alignment horizontal="center"/>
      <protection locked="0"/>
    </xf>
    <xf numFmtId="182" fontId="12" fillId="38" borderId="8" xfId="32" applyNumberFormat="1" applyFont="1" applyFill="1" applyBorder="1" applyAlignment="1" applyProtection="1">
      <alignment horizontal="right"/>
      <protection locked="0"/>
    </xf>
    <xf numFmtId="182" fontId="12" fillId="38" borderId="10" xfId="32" applyNumberFormat="1" applyFont="1" applyFill="1" applyBorder="1" applyAlignment="1" applyProtection="1">
      <alignment horizontal="left"/>
      <protection locked="0"/>
    </xf>
    <xf numFmtId="182" fontId="12" fillId="38" borderId="9" xfId="32" applyNumberFormat="1" applyFont="1" applyFill="1" applyBorder="1" applyAlignment="1" applyProtection="1">
      <alignment horizontal="left"/>
      <protection locked="0"/>
    </xf>
    <xf numFmtId="0" fontId="70" fillId="38" borderId="0" xfId="32" applyFont="1" applyFill="1" applyProtection="1">
      <protection locked="0"/>
    </xf>
    <xf numFmtId="0" fontId="70" fillId="38" borderId="0" xfId="32" quotePrefix="1" applyFont="1" applyFill="1" applyAlignment="1" applyProtection="1">
      <alignment horizontal="left"/>
      <protection locked="0"/>
    </xf>
    <xf numFmtId="182" fontId="9" fillId="38" borderId="4" xfId="32" applyNumberFormat="1" applyFill="1" applyBorder="1"/>
    <xf numFmtId="182" fontId="9" fillId="38" borderId="8" xfId="32" applyNumberFormat="1" applyFill="1" applyBorder="1"/>
    <xf numFmtId="0" fontId="70" fillId="38" borderId="9" xfId="32" applyFont="1" applyFill="1" applyBorder="1" applyProtection="1">
      <protection locked="0"/>
    </xf>
    <xf numFmtId="0" fontId="70" fillId="38" borderId="9" xfId="32" quotePrefix="1" applyFont="1" applyFill="1" applyBorder="1" applyAlignment="1" applyProtection="1">
      <alignment horizontal="left"/>
      <protection locked="0"/>
    </xf>
    <xf numFmtId="0" fontId="9" fillId="38" borderId="9" xfId="32" applyFill="1" applyBorder="1" applyProtection="1">
      <protection locked="0"/>
    </xf>
    <xf numFmtId="0" fontId="70" fillId="38" borderId="9" xfId="32" applyFont="1" applyFill="1" applyBorder="1" applyAlignment="1" applyProtection="1">
      <alignment horizontal="left"/>
      <protection locked="0"/>
    </xf>
    <xf numFmtId="0" fontId="70" fillId="38" borderId="10" xfId="32" applyFont="1" applyFill="1" applyBorder="1" applyProtection="1">
      <protection locked="0"/>
    </xf>
    <xf numFmtId="0" fontId="70" fillId="38" borderId="11" xfId="32" applyFont="1" applyFill="1" applyBorder="1" applyProtection="1">
      <protection locked="0"/>
    </xf>
    <xf numFmtId="0" fontId="70" fillId="38" borderId="11" xfId="32" applyFont="1" applyFill="1" applyBorder="1" applyAlignment="1" applyProtection="1">
      <alignment horizontal="left"/>
      <protection locked="0"/>
    </xf>
    <xf numFmtId="0" fontId="76" fillId="38" borderId="9" xfId="32" applyFont="1" applyFill="1" applyBorder="1" applyProtection="1">
      <protection locked="0"/>
    </xf>
    <xf numFmtId="182" fontId="9" fillId="38" borderId="40" xfId="32" applyNumberFormat="1" applyFill="1" applyBorder="1"/>
    <xf numFmtId="182" fontId="9" fillId="38" borderId="41" xfId="32" applyNumberFormat="1" applyFill="1" applyBorder="1"/>
    <xf numFmtId="182" fontId="9" fillId="38" borderId="42" xfId="32" applyNumberFormat="1" applyFill="1" applyBorder="1"/>
    <xf numFmtId="182" fontId="9" fillId="38" borderId="43" xfId="32" applyNumberFormat="1" applyFill="1" applyBorder="1"/>
    <xf numFmtId="182" fontId="9" fillId="38" borderId="44" xfId="32" applyNumberFormat="1" applyFill="1" applyBorder="1"/>
    <xf numFmtId="182" fontId="9" fillId="38" borderId="45" xfId="32" applyNumberFormat="1" applyFill="1" applyBorder="1"/>
    <xf numFmtId="184" fontId="78" fillId="38" borderId="10" xfId="32" applyNumberFormat="1" applyFont="1" applyFill="1" applyBorder="1" applyProtection="1">
      <protection locked="0"/>
    </xf>
    <xf numFmtId="182" fontId="79" fillId="38" borderId="4" xfId="32" applyNumberFormat="1" applyFont="1" applyFill="1" applyBorder="1" applyAlignment="1">
      <alignment horizontal="right"/>
    </xf>
    <xf numFmtId="182" fontId="9" fillId="38" borderId="4" xfId="32" applyNumberFormat="1" applyFill="1" applyBorder="1" applyAlignment="1">
      <alignment horizontal="right"/>
    </xf>
    <xf numFmtId="182" fontId="9" fillId="38" borderId="46" xfId="32" applyNumberFormat="1" applyFill="1" applyBorder="1"/>
    <xf numFmtId="182" fontId="9" fillId="38" borderId="47" xfId="32" applyNumberFormat="1" applyFill="1" applyBorder="1"/>
    <xf numFmtId="182" fontId="9" fillId="38" borderId="48" xfId="32" applyNumberFormat="1" applyFill="1" applyBorder="1"/>
    <xf numFmtId="182" fontId="12" fillId="38" borderId="8" xfId="32" applyNumberFormat="1" applyFont="1" applyFill="1" applyBorder="1" applyAlignment="1">
      <alignment horizontal="center"/>
    </xf>
    <xf numFmtId="182" fontId="12" fillId="38" borderId="8" xfId="32" applyNumberFormat="1" applyFont="1" applyFill="1" applyBorder="1" applyAlignment="1">
      <alignment horizontal="right"/>
    </xf>
    <xf numFmtId="182" fontId="12" fillId="38" borderId="10" xfId="32" applyNumberFormat="1" applyFont="1" applyFill="1" applyBorder="1" applyAlignment="1">
      <alignment horizontal="left"/>
    </xf>
    <xf numFmtId="182" fontId="12" fillId="38" borderId="9" xfId="32" applyNumberFormat="1" applyFont="1" applyFill="1" applyBorder="1" applyAlignment="1">
      <alignment horizontal="left"/>
    </xf>
    <xf numFmtId="182" fontId="12" fillId="38" borderId="4" xfId="32" applyNumberFormat="1" applyFont="1" applyFill="1" applyBorder="1" applyAlignment="1">
      <alignment horizontal="center"/>
    </xf>
    <xf numFmtId="0" fontId="70" fillId="38" borderId="0" xfId="32" applyFont="1" applyFill="1" applyAlignment="1" applyProtection="1">
      <alignment horizontal="left"/>
      <protection locked="0"/>
    </xf>
    <xf numFmtId="0" fontId="70" fillId="38" borderId="0" xfId="32" applyFont="1" applyFill="1" applyAlignment="1" applyProtection="1">
      <alignment horizontal="center"/>
      <protection locked="0"/>
    </xf>
    <xf numFmtId="0" fontId="80" fillId="38" borderId="9" xfId="32" applyFont="1" applyFill="1" applyBorder="1" applyProtection="1">
      <protection locked="0"/>
    </xf>
    <xf numFmtId="0" fontId="70" fillId="38" borderId="12" xfId="32" applyFont="1" applyFill="1" applyBorder="1" applyProtection="1">
      <protection locked="0"/>
    </xf>
    <xf numFmtId="184" fontId="78" fillId="38" borderId="9" xfId="32" applyNumberFormat="1" applyFont="1" applyFill="1" applyBorder="1" applyProtection="1">
      <protection locked="0"/>
    </xf>
    <xf numFmtId="184" fontId="70" fillId="38" borderId="9" xfId="32" applyNumberFormat="1" applyFont="1" applyFill="1" applyBorder="1" applyProtection="1">
      <protection locked="0"/>
    </xf>
    <xf numFmtId="182" fontId="79" fillId="38" borderId="4" xfId="32" applyNumberFormat="1" applyFont="1" applyFill="1" applyBorder="1"/>
    <xf numFmtId="182" fontId="9" fillId="38" borderId="43" xfId="32" applyNumberFormat="1" applyFill="1" applyBorder="1" applyAlignment="1">
      <alignment horizontal="right"/>
    </xf>
    <xf numFmtId="182" fontId="9" fillId="38" borderId="46" xfId="32" applyNumberFormat="1" applyFill="1" applyBorder="1" applyAlignment="1">
      <alignment horizontal="right"/>
    </xf>
    <xf numFmtId="182" fontId="71" fillId="38" borderId="0" xfId="32" applyNumberFormat="1" applyFont="1" applyFill="1" applyProtection="1">
      <protection locked="0"/>
    </xf>
    <xf numFmtId="182" fontId="70" fillId="38" borderId="0" xfId="32" applyNumberFormat="1" applyFont="1" applyFill="1" applyAlignment="1" applyProtection="1">
      <alignment horizontal="right"/>
      <protection locked="0"/>
    </xf>
    <xf numFmtId="182" fontId="9" fillId="38" borderId="0" xfId="32" applyNumberFormat="1" applyFill="1" applyProtection="1">
      <protection locked="0"/>
    </xf>
    <xf numFmtId="0" fontId="112" fillId="0" borderId="101" xfId="130" applyNumberFormat="1" applyFont="1" applyBorder="1" applyAlignment="1">
      <alignment horizontal="justify"/>
    </xf>
    <xf numFmtId="196" fontId="112" fillId="0" borderId="102" xfId="130" applyNumberFormat="1" applyFont="1" applyBorder="1" applyAlignment="1">
      <alignment vertical="center"/>
    </xf>
    <xf numFmtId="195" fontId="112" fillId="0" borderId="0" xfId="130" applyFont="1"/>
    <xf numFmtId="195" fontId="112" fillId="0" borderId="0" xfId="130" applyFont="1" applyAlignment="1">
      <alignment vertical="center"/>
    </xf>
    <xf numFmtId="195" fontId="112" fillId="0" borderId="101" xfId="130" applyFont="1" applyBorder="1" applyAlignment="1">
      <alignment horizontal="center" vertical="center"/>
    </xf>
    <xf numFmtId="0" fontId="112" fillId="0" borderId="0" xfId="131" applyFont="1" applyAlignment="1">
      <alignment horizontal="left" vertical="center"/>
    </xf>
    <xf numFmtId="195" fontId="112" fillId="0" borderId="0" xfId="130" applyFont="1" applyAlignment="1">
      <alignment horizontal="center" vertical="center"/>
    </xf>
    <xf numFmtId="0" fontId="112" fillId="0" borderId="103" xfId="131" applyFont="1" applyBorder="1" applyAlignment="1">
      <alignment horizontal="left" vertical="center"/>
    </xf>
    <xf numFmtId="195" fontId="0" fillId="0" borderId="103" xfId="130" applyFont="1" applyBorder="1"/>
    <xf numFmtId="195" fontId="112" fillId="0" borderId="103" xfId="130" applyFont="1" applyBorder="1"/>
    <xf numFmtId="195" fontId="112" fillId="0" borderId="103" xfId="130" applyFont="1" applyBorder="1" applyAlignment="1">
      <alignment horizontal="center" vertical="center"/>
    </xf>
    <xf numFmtId="195" fontId="116" fillId="0" borderId="0" xfId="130" applyFont="1" applyAlignment="1">
      <alignment horizontal="center"/>
    </xf>
    <xf numFmtId="195" fontId="112" fillId="0" borderId="0" xfId="130" applyFont="1" applyAlignment="1">
      <alignment horizontal="center"/>
    </xf>
    <xf numFmtId="195" fontId="112" fillId="0" borderId="101" xfId="130" applyFont="1" applyBorder="1" applyAlignment="1">
      <alignment horizontal="center" vertical="center" wrapText="1"/>
    </xf>
    <xf numFmtId="195" fontId="112" fillId="0" borderId="108" xfId="130" applyFont="1" applyBorder="1" applyAlignment="1">
      <alignment horizontal="center" vertical="center"/>
    </xf>
    <xf numFmtId="195" fontId="112" fillId="0" borderId="108" xfId="130" applyFont="1" applyBorder="1" applyAlignment="1">
      <alignment horizontal="center" vertical="center" wrapText="1"/>
    </xf>
    <xf numFmtId="195" fontId="112" fillId="0" borderId="109" xfId="130" applyFont="1" applyBorder="1" applyAlignment="1">
      <alignment horizontal="center" vertical="center" wrapText="1"/>
    </xf>
    <xf numFmtId="195" fontId="112" fillId="0" borderId="110" xfId="130" applyFont="1" applyBorder="1" applyAlignment="1">
      <alignment horizontal="center" vertical="center" wrapText="1"/>
    </xf>
    <xf numFmtId="195" fontId="112" fillId="0" borderId="109" xfId="130" applyFont="1" applyBorder="1" applyAlignment="1">
      <alignment horizontal="center"/>
    </xf>
    <xf numFmtId="197" fontId="112" fillId="0" borderId="108" xfId="130" applyNumberFormat="1" applyFont="1" applyBorder="1"/>
    <xf numFmtId="195" fontId="112" fillId="0" borderId="111" xfId="130" applyFont="1" applyBorder="1" applyAlignment="1">
      <alignment horizontal="center"/>
    </xf>
    <xf numFmtId="197" fontId="112" fillId="0" borderId="0" xfId="130" applyNumberFormat="1" applyFont="1"/>
    <xf numFmtId="197" fontId="112" fillId="0" borderId="102" xfId="130" applyNumberFormat="1" applyFont="1" applyBorder="1"/>
    <xf numFmtId="197" fontId="112" fillId="0" borderId="112" xfId="130" applyNumberFormat="1" applyFont="1" applyBorder="1"/>
    <xf numFmtId="195" fontId="112" fillId="0" borderId="105" xfId="130" applyFont="1" applyBorder="1" applyAlignment="1">
      <alignment horizontal="center"/>
    </xf>
    <xf numFmtId="197" fontId="112" fillId="0" borderId="101" xfId="130" applyNumberFormat="1" applyFont="1" applyBorder="1"/>
    <xf numFmtId="197" fontId="112" fillId="0" borderId="113" xfId="130" applyNumberFormat="1" applyFont="1" applyBorder="1"/>
    <xf numFmtId="197" fontId="112" fillId="0" borderId="114" xfId="130" applyNumberFormat="1" applyFont="1" applyBorder="1"/>
    <xf numFmtId="197" fontId="112" fillId="0" borderId="107" xfId="130" applyNumberFormat="1" applyFont="1" applyBorder="1"/>
    <xf numFmtId="195" fontId="112" fillId="0" borderId="105" xfId="130" applyFont="1" applyBorder="1" applyAlignment="1">
      <alignment horizontal="center" vertical="center"/>
    </xf>
    <xf numFmtId="195" fontId="112" fillId="0" borderId="113" xfId="130" applyFont="1" applyBorder="1" applyAlignment="1">
      <alignment vertical="center"/>
    </xf>
    <xf numFmtId="195" fontId="112" fillId="0" borderId="113" xfId="130" applyFont="1" applyBorder="1"/>
    <xf numFmtId="195" fontId="112" fillId="0" borderId="113" xfId="130" applyFont="1" applyBorder="1" applyAlignment="1">
      <alignment horizontal="right" vertical="center"/>
    </xf>
    <xf numFmtId="195" fontId="112" fillId="0" borderId="113" xfId="130" applyFont="1" applyBorder="1" applyAlignment="1">
      <alignment horizontal="right"/>
    </xf>
    <xf numFmtId="0" fontId="112" fillId="0" borderId="113" xfId="131" applyFont="1" applyBorder="1" applyAlignment="1">
      <alignment vertical="center"/>
    </xf>
    <xf numFmtId="195" fontId="112" fillId="0" borderId="0" xfId="130" applyFont="1" applyAlignment="1">
      <alignment horizontal="left" vertical="center"/>
    </xf>
    <xf numFmtId="195" fontId="112" fillId="0" borderId="0" xfId="130" applyFont="1" applyAlignment="1">
      <alignment horizontal="right" vertical="center"/>
    </xf>
    <xf numFmtId="0" fontId="112" fillId="0" borderId="0" xfId="132" applyFont="1" applyAlignment="1">
      <alignment horizontal="left" vertical="center"/>
    </xf>
    <xf numFmtId="0" fontId="24" fillId="0" borderId="0" xfId="33">
      <alignment vertical="center"/>
    </xf>
    <xf numFmtId="0" fontId="112" fillId="0" borderId="101" xfId="130" applyNumberFormat="1" applyFont="1" applyBorder="1" applyAlignment="1">
      <alignment horizontal="center"/>
    </xf>
    <xf numFmtId="195" fontId="112" fillId="0" borderId="0" xfId="130" applyFont="1" applyAlignment="1">
      <alignment horizontal="right"/>
    </xf>
    <xf numFmtId="0" fontId="117" fillId="0" borderId="101" xfId="130" applyNumberFormat="1" applyFont="1" applyBorder="1" applyAlignment="1">
      <alignment horizontal="center" vertical="center" wrapText="1"/>
    </xf>
    <xf numFmtId="195" fontId="117" fillId="0" borderId="101" xfId="130" applyFont="1" applyBorder="1" applyAlignment="1">
      <alignment horizontal="center" vertical="center" wrapText="1"/>
    </xf>
    <xf numFmtId="195" fontId="113" fillId="0" borderId="114" xfId="130" applyFont="1" applyBorder="1" applyAlignment="1">
      <alignment horizontal="center" vertical="center" wrapText="1"/>
    </xf>
    <xf numFmtId="197" fontId="112" fillId="0" borderId="110" xfId="130" applyNumberFormat="1" applyFont="1" applyBorder="1"/>
    <xf numFmtId="197" fontId="112" fillId="0" borderId="101" xfId="130" applyNumberFormat="1" applyFont="1" applyBorder="1" applyAlignment="1">
      <alignment horizontal="right" vertical="center"/>
    </xf>
    <xf numFmtId="197" fontId="95" fillId="39" borderId="101" xfId="130" applyNumberFormat="1" applyFont="1" applyFill="1" applyBorder="1"/>
    <xf numFmtId="197" fontId="112" fillId="39" borderId="101" xfId="130" applyNumberFormat="1" applyFont="1" applyFill="1" applyBorder="1"/>
    <xf numFmtId="197" fontId="112" fillId="0" borderId="110" xfId="130" applyNumberFormat="1" applyFont="1" applyBorder="1" applyAlignment="1">
      <alignment horizontal="right" vertical="center"/>
    </xf>
    <xf numFmtId="197" fontId="112" fillId="0" borderId="101" xfId="130" applyNumberFormat="1" applyFont="1" applyBorder="1" applyAlignment="1">
      <alignment horizontal="center"/>
    </xf>
    <xf numFmtId="0" fontId="112" fillId="0" borderId="0" xfId="131" applyFont="1" applyAlignment="1">
      <alignment vertical="center"/>
    </xf>
    <xf numFmtId="195" fontId="0" fillId="0" borderId="0" xfId="130" applyFont="1"/>
    <xf numFmtId="195" fontId="118" fillId="0" borderId="0" xfId="130" applyFont="1"/>
    <xf numFmtId="196" fontId="112" fillId="0" borderId="0" xfId="130" applyNumberFormat="1" applyFont="1" applyAlignment="1">
      <alignment vertical="center"/>
    </xf>
    <xf numFmtId="0" fontId="112" fillId="0" borderId="110" xfId="131" applyFont="1" applyBorder="1" applyAlignment="1">
      <alignment horizontal="left" vertical="center"/>
    </xf>
    <xf numFmtId="195" fontId="112" fillId="0" borderId="104" xfId="130" applyFont="1" applyBorder="1" applyAlignment="1">
      <alignment vertical="center"/>
    </xf>
    <xf numFmtId="195" fontId="112" fillId="0" borderId="104" xfId="130" applyFont="1" applyBorder="1"/>
    <xf numFmtId="195" fontId="112" fillId="0" borderId="109" xfId="130" applyFont="1" applyBorder="1"/>
    <xf numFmtId="195" fontId="112" fillId="0" borderId="114" xfId="130" applyFont="1" applyBorder="1" applyAlignment="1">
      <alignment horizontal="center" vertical="center" wrapText="1"/>
    </xf>
    <xf numFmtId="0" fontId="112" fillId="0" borderId="113" xfId="133" applyFont="1" applyBorder="1" applyAlignment="1">
      <alignment horizontal="center" vertical="center" wrapText="1"/>
    </xf>
    <xf numFmtId="0" fontId="112" fillId="0" borderId="109" xfId="133" applyFont="1" applyBorder="1" applyAlignment="1">
      <alignment horizontal="center" vertical="center"/>
    </xf>
    <xf numFmtId="197" fontId="112" fillId="0" borderId="108" xfId="130" applyNumberFormat="1" applyFont="1" applyBorder="1" applyAlignment="1">
      <alignment vertical="center"/>
    </xf>
    <xf numFmtId="197" fontId="112" fillId="0" borderId="110" xfId="130" applyNumberFormat="1" applyFont="1" applyBorder="1" applyAlignment="1">
      <alignment vertical="center"/>
    </xf>
    <xf numFmtId="197" fontId="112" fillId="0" borderId="116" xfId="130" applyNumberFormat="1" applyFont="1" applyBorder="1" applyAlignment="1">
      <alignment vertical="center"/>
    </xf>
    <xf numFmtId="0" fontId="112" fillId="0" borderId="105" xfId="133" applyFont="1" applyBorder="1" applyAlignment="1">
      <alignment vertical="center"/>
    </xf>
    <xf numFmtId="197" fontId="112" fillId="0" borderId="101" xfId="130" applyNumberFormat="1" applyFont="1" applyBorder="1" applyAlignment="1">
      <alignment vertical="center"/>
    </xf>
    <xf numFmtId="9" fontId="112" fillId="0" borderId="101" xfId="130" applyNumberFormat="1" applyFont="1" applyBorder="1" applyAlignment="1">
      <alignment vertical="center"/>
    </xf>
    <xf numFmtId="197" fontId="112" fillId="0" borderId="114" xfId="130" applyNumberFormat="1" applyFont="1" applyBorder="1" applyAlignment="1">
      <alignment vertical="center"/>
    </xf>
    <xf numFmtId="197" fontId="112" fillId="0" borderId="115" xfId="130" applyNumberFormat="1" applyFont="1" applyBorder="1" applyAlignment="1">
      <alignment vertical="center"/>
    </xf>
    <xf numFmtId="0" fontId="112" fillId="0" borderId="105" xfId="133" applyFont="1" applyBorder="1" applyAlignment="1">
      <alignment horizontal="right" vertical="center"/>
    </xf>
    <xf numFmtId="195" fontId="112" fillId="0" borderId="0" xfId="130" applyFont="1" applyAlignment="1">
      <alignment vertical="top"/>
    </xf>
    <xf numFmtId="195" fontId="112" fillId="0" borderId="0" xfId="130" applyFont="1" applyAlignment="1">
      <alignment vertical="top" wrapText="1"/>
    </xf>
    <xf numFmtId="195" fontId="112" fillId="0" borderId="0" xfId="130" applyFont="1" applyAlignment="1">
      <alignment horizontal="left" vertical="top" wrapText="1"/>
    </xf>
    <xf numFmtId="0" fontId="112" fillId="0" borderId="0" xfId="130" applyNumberFormat="1" applyFont="1"/>
    <xf numFmtId="0" fontId="120" fillId="0" borderId="0" xfId="134">
      <alignment vertical="center"/>
    </xf>
    <xf numFmtId="183" fontId="12" fillId="0" borderId="16" xfId="35" applyNumberFormat="1" applyFont="1" applyBorder="1" applyAlignment="1">
      <alignment horizontal="center" vertical="center"/>
    </xf>
    <xf numFmtId="3" fontId="12" fillId="0" borderId="10" xfId="35" applyNumberFormat="1" applyFont="1" applyBorder="1" applyAlignment="1">
      <alignment horizontal="center" vertical="center"/>
    </xf>
    <xf numFmtId="198" fontId="12" fillId="0" borderId="78" xfId="35" applyNumberFormat="1" applyFont="1" applyBorder="1" applyAlignment="1">
      <alignment horizontal="center" vertical="center"/>
    </xf>
    <xf numFmtId="37" fontId="112" fillId="0" borderId="117" xfId="135" applyFont="1" applyBorder="1" applyAlignment="1">
      <alignment horizontal="center"/>
    </xf>
    <xf numFmtId="37" fontId="112" fillId="0" borderId="62" xfId="136" applyFont="1" applyBorder="1" applyAlignment="1">
      <alignment horizontal="left"/>
    </xf>
    <xf numFmtId="37" fontId="112" fillId="0" borderId="0" xfId="136" applyFont="1"/>
    <xf numFmtId="186" fontId="112" fillId="0" borderId="0" xfId="137" applyNumberFormat="1" applyFont="1"/>
    <xf numFmtId="186" fontId="112" fillId="0" borderId="0" xfId="136" applyNumberFormat="1" applyFont="1"/>
    <xf numFmtId="186" fontId="112" fillId="0" borderId="66" xfId="135" applyNumberFormat="1" applyFont="1" applyBorder="1" applyAlignment="1">
      <alignment horizontal="center"/>
    </xf>
    <xf numFmtId="37" fontId="112" fillId="0" borderId="62" xfId="136" applyFont="1" applyBorder="1"/>
    <xf numFmtId="37" fontId="112" fillId="0" borderId="3" xfId="135" applyFont="1" applyBorder="1" applyAlignment="1">
      <alignment horizontal="center"/>
    </xf>
    <xf numFmtId="37" fontId="112" fillId="0" borderId="53" xfId="136" applyFont="1" applyBorder="1" applyAlignment="1">
      <alignment horizontal="left"/>
    </xf>
    <xf numFmtId="37" fontId="112" fillId="0" borderId="118" xfId="136" applyFont="1" applyBorder="1"/>
    <xf numFmtId="186" fontId="112" fillId="0" borderId="118" xfId="137" applyNumberFormat="1" applyFont="1" applyBorder="1"/>
    <xf numFmtId="186" fontId="112" fillId="0" borderId="118" xfId="136" applyNumberFormat="1" applyFont="1" applyBorder="1"/>
    <xf numFmtId="186" fontId="112" fillId="0" borderId="118" xfId="136" applyNumberFormat="1" applyFont="1" applyBorder="1" applyAlignment="1">
      <alignment horizontal="left"/>
    </xf>
    <xf numFmtId="37" fontId="112" fillId="0" borderId="0" xfId="136" applyFont="1" applyProtection="1">
      <protection locked="0"/>
    </xf>
    <xf numFmtId="37" fontId="122" fillId="0" borderId="0" xfId="136" applyFont="1" applyAlignment="1" applyProtection="1">
      <alignment horizontal="left" vertical="center"/>
      <protection locked="0"/>
    </xf>
    <xf numFmtId="186" fontId="122" fillId="0" borderId="0" xfId="137" applyNumberFormat="1" applyFont="1" applyAlignment="1">
      <alignment vertical="center"/>
    </xf>
    <xf numFmtId="186" fontId="122" fillId="0" borderId="0" xfId="136" applyNumberFormat="1" applyFont="1" applyAlignment="1">
      <alignment horizontal="left" vertical="center"/>
    </xf>
    <xf numFmtId="186" fontId="112" fillId="0" borderId="0" xfId="136" applyNumberFormat="1" applyFont="1" applyAlignment="1">
      <alignment horizontal="left" vertical="center"/>
    </xf>
    <xf numFmtId="186" fontId="119" fillId="0" borderId="0" xfId="136" applyNumberFormat="1" applyFont="1" applyAlignment="1" applyProtection="1">
      <alignment horizontal="left" vertical="center"/>
      <protection locked="0"/>
    </xf>
    <xf numFmtId="186" fontId="112" fillId="0" borderId="0" xfId="136" applyNumberFormat="1" applyFont="1" applyAlignment="1">
      <alignment horizontal="left"/>
    </xf>
    <xf numFmtId="37" fontId="112" fillId="0" borderId="118" xfId="136" applyFont="1" applyBorder="1" applyAlignment="1">
      <alignment horizontal="left"/>
    </xf>
    <xf numFmtId="37" fontId="112" fillId="0" borderId="0" xfId="136" applyFont="1" applyAlignment="1">
      <alignment horizontal="left"/>
    </xf>
    <xf numFmtId="37" fontId="112" fillId="0" borderId="120" xfId="136" applyFont="1" applyBorder="1"/>
    <xf numFmtId="37" fontId="112" fillId="0" borderId="55" xfId="136" applyFont="1" applyBorder="1"/>
    <xf numFmtId="37" fontId="112" fillId="0" borderId="122" xfId="136" applyFont="1" applyBorder="1" applyAlignment="1">
      <alignment horizontal="center"/>
    </xf>
    <xf numFmtId="37" fontId="112" fillId="0" borderId="125" xfId="136" applyFont="1" applyBorder="1"/>
    <xf numFmtId="37" fontId="112" fillId="0" borderId="127" xfId="136" applyFont="1" applyBorder="1" applyAlignment="1">
      <alignment horizontal="left" vertical="center"/>
    </xf>
    <xf numFmtId="37" fontId="112" fillId="0" borderId="128" xfId="136" applyFont="1" applyBorder="1" applyAlignment="1">
      <alignment vertical="center"/>
    </xf>
    <xf numFmtId="37" fontId="112" fillId="0" borderId="129" xfId="136" applyFont="1" applyBorder="1" applyAlignment="1">
      <alignment vertical="center"/>
    </xf>
    <xf numFmtId="186" fontId="112" fillId="0" borderId="55" xfId="137" applyNumberFormat="1" applyFont="1" applyBorder="1" applyAlignment="1">
      <alignment vertical="center"/>
    </xf>
    <xf numFmtId="37" fontId="112" fillId="0" borderId="55" xfId="136" applyFont="1" applyBorder="1" applyAlignment="1">
      <alignment vertical="center"/>
    </xf>
    <xf numFmtId="37" fontId="112" fillId="0" borderId="0" xfId="136" applyFont="1" applyAlignment="1">
      <alignment vertical="top"/>
    </xf>
    <xf numFmtId="37" fontId="112" fillId="0" borderId="130" xfId="136" applyFont="1" applyBorder="1" applyAlignment="1">
      <alignment horizontal="center" vertical="top"/>
    </xf>
    <xf numFmtId="199" fontId="112" fillId="0" borderId="131" xfId="137" applyFont="1" applyBorder="1" applyAlignment="1">
      <alignment vertical="top"/>
    </xf>
    <xf numFmtId="186" fontId="112" fillId="0" borderId="0" xfId="137" applyNumberFormat="1" applyFont="1" applyAlignment="1">
      <alignment vertical="top"/>
    </xf>
    <xf numFmtId="37" fontId="112" fillId="0" borderId="0" xfId="136" applyFont="1" applyAlignment="1">
      <alignment vertical="top" wrapText="1"/>
    </xf>
    <xf numFmtId="37" fontId="112" fillId="0" borderId="130" xfId="136" applyFont="1" applyBorder="1" applyAlignment="1">
      <alignment horizontal="center" vertical="center"/>
    </xf>
    <xf numFmtId="37" fontId="112" fillId="0" borderId="132" xfId="136" applyFont="1" applyBorder="1" applyAlignment="1">
      <alignment vertical="top"/>
    </xf>
    <xf numFmtId="199" fontId="112" fillId="0" borderId="128" xfId="137" applyFont="1" applyBorder="1" applyAlignment="1">
      <alignment vertical="top"/>
    </xf>
    <xf numFmtId="37" fontId="112" fillId="0" borderId="131" xfId="136" applyFont="1" applyBorder="1" applyAlignment="1">
      <alignment vertical="center"/>
    </xf>
    <xf numFmtId="186" fontId="112" fillId="0" borderId="0" xfId="137" applyNumberFormat="1" applyFont="1" applyAlignment="1">
      <alignment vertical="center"/>
    </xf>
    <xf numFmtId="37" fontId="112" fillId="0" borderId="122" xfId="136" applyFont="1" applyBorder="1" applyAlignment="1">
      <alignment vertical="top"/>
    </xf>
    <xf numFmtId="49" fontId="112" fillId="0" borderId="131" xfId="136" applyNumberFormat="1" applyFont="1" applyBorder="1" applyAlignment="1">
      <alignment vertical="top"/>
    </xf>
    <xf numFmtId="37" fontId="112" fillId="0" borderId="122" xfId="136" applyFont="1" applyBorder="1" applyAlignment="1">
      <alignment horizontal="center" vertical="top"/>
    </xf>
    <xf numFmtId="37" fontId="112" fillId="0" borderId="0" xfId="136" applyFont="1" applyBorder="1" applyAlignment="1">
      <alignment horizontal="center" vertical="top"/>
    </xf>
    <xf numFmtId="49" fontId="112" fillId="0" borderId="0" xfId="136" applyNumberFormat="1" applyFont="1" applyBorder="1" applyAlignment="1">
      <alignment vertical="top"/>
    </xf>
    <xf numFmtId="37" fontId="112" fillId="0" borderId="127" xfId="136" applyFont="1" applyBorder="1" applyAlignment="1">
      <alignment vertical="top"/>
    </xf>
    <xf numFmtId="37" fontId="112" fillId="0" borderId="128" xfId="136" applyFont="1" applyBorder="1" applyAlignment="1">
      <alignment horizontal="center" vertical="top"/>
    </xf>
    <xf numFmtId="37" fontId="112" fillId="0" borderId="0" xfId="136" applyFont="1" applyAlignment="1">
      <alignment vertical="center" wrapText="1"/>
    </xf>
    <xf numFmtId="199" fontId="112" fillId="0" borderId="131" xfId="137" applyFont="1" applyBorder="1" applyAlignment="1">
      <alignment vertical="center"/>
    </xf>
    <xf numFmtId="37" fontId="112" fillId="0" borderId="0" xfId="136" applyFont="1" applyAlignment="1">
      <alignment vertical="center"/>
    </xf>
    <xf numFmtId="37" fontId="123" fillId="0" borderId="130" xfId="136" applyFont="1" applyBorder="1" applyAlignment="1">
      <alignment vertical="top" wrapText="1"/>
    </xf>
    <xf numFmtId="201" fontId="112" fillId="0" borderId="0" xfId="136" applyNumberFormat="1" applyFont="1" applyAlignment="1">
      <alignment vertical="top" wrapText="1"/>
    </xf>
    <xf numFmtId="37" fontId="112" fillId="0" borderId="125" xfId="136" applyFont="1" applyBorder="1" applyAlignment="1">
      <alignment vertical="top"/>
    </xf>
    <xf numFmtId="49" fontId="112" fillId="0" borderId="126" xfId="136" applyNumberFormat="1" applyFont="1" applyBorder="1" applyAlignment="1">
      <alignment vertical="top"/>
    </xf>
    <xf numFmtId="49" fontId="112" fillId="0" borderId="133" xfId="136" applyNumberFormat="1" applyFont="1" applyBorder="1" applyAlignment="1">
      <alignment vertical="top"/>
    </xf>
    <xf numFmtId="186" fontId="112" fillId="0" borderId="118" xfId="137" applyNumberFormat="1" applyFont="1" applyBorder="1" applyAlignment="1">
      <alignment horizontal="right"/>
    </xf>
    <xf numFmtId="186" fontId="112" fillId="0" borderId="118" xfId="137" applyNumberFormat="1" applyFont="1" applyBorder="1" applyAlignment="1">
      <alignment vertical="top"/>
    </xf>
    <xf numFmtId="37" fontId="112" fillId="0" borderId="0" xfId="138" applyFont="1"/>
    <xf numFmtId="37" fontId="112" fillId="0" borderId="0" xfId="138" applyFont="1" applyAlignment="1">
      <alignment horizontal="left"/>
    </xf>
    <xf numFmtId="186" fontId="112" fillId="0" borderId="0" xfId="135" applyNumberFormat="1" applyFont="1"/>
    <xf numFmtId="186" fontId="112" fillId="0" borderId="0" xfId="138" applyNumberFormat="1" applyFont="1" applyAlignment="1">
      <alignment horizontal="left"/>
    </xf>
    <xf numFmtId="37" fontId="112" fillId="0" borderId="0" xfId="135" applyFont="1"/>
    <xf numFmtId="37" fontId="112" fillId="0" borderId="0" xfId="135" applyFont="1" applyAlignment="1">
      <alignment horizontal="right"/>
    </xf>
    <xf numFmtId="201" fontId="112" fillId="0" borderId="0" xfId="136" applyNumberFormat="1" applyFont="1"/>
    <xf numFmtId="37" fontId="124" fillId="0" borderId="0" xfId="138" applyFont="1"/>
    <xf numFmtId="186" fontId="112" fillId="0" borderId="0" xfId="138" applyNumberFormat="1" applyFont="1"/>
    <xf numFmtId="37" fontId="112" fillId="0" borderId="0" xfId="135" applyFont="1" applyAlignment="1">
      <alignment horizontal="left"/>
    </xf>
    <xf numFmtId="37" fontId="112" fillId="0" borderId="0" xfId="136" applyFont="1" applyAlignment="1">
      <alignment horizontal="center"/>
    </xf>
    <xf numFmtId="201" fontId="112" fillId="0" borderId="0" xfId="136" applyNumberFormat="1" applyFont="1" applyAlignment="1">
      <alignment horizontal="left"/>
    </xf>
    <xf numFmtId="186" fontId="112" fillId="0" borderId="0" xfId="137" applyNumberFormat="1" applyFont="1" applyAlignment="1">
      <alignment horizontal="left"/>
    </xf>
    <xf numFmtId="0" fontId="112" fillId="0" borderId="0" xfId="139" applyFont="1"/>
    <xf numFmtId="37" fontId="112" fillId="0" borderId="117" xfId="140" applyFont="1" applyBorder="1" applyAlignment="1">
      <alignment horizontal="center"/>
    </xf>
    <xf numFmtId="37" fontId="112" fillId="0" borderId="0" xfId="140" applyFont="1"/>
    <xf numFmtId="37" fontId="112" fillId="0" borderId="134" xfId="140" applyFont="1" applyBorder="1" applyAlignment="1">
      <alignment horizontal="center"/>
    </xf>
    <xf numFmtId="37" fontId="112" fillId="0" borderId="135" xfId="140" applyFont="1" applyBorder="1" applyAlignment="1">
      <alignment horizontal="center"/>
    </xf>
    <xf numFmtId="37" fontId="112" fillId="0" borderId="136" xfId="140" applyFont="1" applyBorder="1"/>
    <xf numFmtId="37" fontId="112" fillId="0" borderId="137" xfId="140" applyFont="1" applyBorder="1" applyAlignment="1">
      <alignment horizontal="center"/>
    </xf>
    <xf numFmtId="37" fontId="112" fillId="0" borderId="118" xfId="140" applyFont="1" applyBorder="1" applyAlignment="1">
      <alignment horizontal="left"/>
    </xf>
    <xf numFmtId="37" fontId="112" fillId="0" borderId="118" xfId="140" applyFont="1" applyBorder="1"/>
    <xf numFmtId="37" fontId="112" fillId="0" borderId="138" xfId="140" applyFont="1" applyBorder="1" applyAlignment="1">
      <alignment horizontal="center"/>
    </xf>
    <xf numFmtId="37" fontId="121" fillId="0" borderId="139" xfId="140" applyFont="1" applyBorder="1" applyAlignment="1">
      <alignment horizontal="center"/>
    </xf>
    <xf numFmtId="37" fontId="112" fillId="0" borderId="140" xfId="140" applyFont="1" applyBorder="1"/>
    <xf numFmtId="37" fontId="119" fillId="0" borderId="0" xfId="140" applyFont="1" applyAlignment="1">
      <alignment horizontal="center" vertical="center"/>
    </xf>
    <xf numFmtId="39" fontId="112" fillId="0" borderId="118" xfId="141" applyFont="1" applyBorder="1"/>
    <xf numFmtId="37" fontId="112" fillId="0" borderId="120" xfId="140" applyFont="1" applyBorder="1" applyAlignment="1">
      <alignment horizontal="center"/>
    </xf>
    <xf numFmtId="37" fontId="112" fillId="0" borderId="141" xfId="140" applyFont="1" applyBorder="1" applyAlignment="1">
      <alignment horizontal="center" vertical="center"/>
    </xf>
    <xf numFmtId="37" fontId="112" fillId="0" borderId="143" xfId="140" applyFont="1" applyBorder="1"/>
    <xf numFmtId="37" fontId="112" fillId="0" borderId="125" xfId="140" applyFont="1" applyBorder="1"/>
    <xf numFmtId="37" fontId="112" fillId="0" borderId="126" xfId="140" applyFont="1" applyBorder="1" applyAlignment="1">
      <alignment horizontal="center" vertical="center"/>
    </xf>
    <xf numFmtId="37" fontId="112" fillId="0" borderId="144" xfId="140" applyFont="1" applyBorder="1" applyAlignment="1">
      <alignment horizontal="center" vertical="center"/>
    </xf>
    <xf numFmtId="37" fontId="112" fillId="0" borderId="125" xfId="140" applyFont="1" applyBorder="1" applyAlignment="1">
      <alignment horizontal="center" vertical="center"/>
    </xf>
    <xf numFmtId="0" fontId="112" fillId="0" borderId="123" xfId="142" applyNumberFormat="1" applyFont="1" applyBorder="1" applyAlignment="1">
      <alignment horizontal="center" wrapText="1"/>
    </xf>
    <xf numFmtId="39" fontId="112" fillId="0" borderId="145" xfId="141" applyFont="1" applyBorder="1" applyAlignment="1">
      <alignment horizontal="center" wrapText="1"/>
    </xf>
    <xf numFmtId="37" fontId="112" fillId="0" borderId="122" xfId="140" applyFont="1" applyBorder="1" applyAlignment="1">
      <alignment horizontal="center" vertical="center"/>
    </xf>
    <xf numFmtId="37" fontId="112" fillId="0" borderId="130" xfId="140" applyFont="1" applyBorder="1" applyAlignment="1">
      <alignment horizontal="center"/>
    </xf>
    <xf numFmtId="202" fontId="112" fillId="0" borderId="129" xfId="140" applyNumberFormat="1" applyFont="1" applyBorder="1" applyAlignment="1">
      <alignment horizontal="center" vertical="center"/>
    </xf>
    <xf numFmtId="37" fontId="117" fillId="0" borderId="55" xfId="140" applyFont="1" applyBorder="1" applyAlignment="1">
      <alignment horizontal="center"/>
    </xf>
    <xf numFmtId="183" fontId="122" fillId="0" borderId="55" xfId="141" applyNumberFormat="1" applyFont="1" applyBorder="1" applyAlignment="1">
      <alignment horizontal="center" vertical="center" wrapText="1"/>
    </xf>
    <xf numFmtId="198" fontId="122" fillId="0" borderId="55" xfId="141" applyNumberFormat="1" applyFont="1" applyBorder="1" applyAlignment="1">
      <alignment horizontal="center" vertical="center" wrapText="1"/>
    </xf>
    <xf numFmtId="37" fontId="112" fillId="0" borderId="146" xfId="140" applyFont="1" applyBorder="1" applyAlignment="1">
      <alignment horizontal="center" vertical="center" wrapText="1"/>
    </xf>
    <xf numFmtId="37" fontId="112" fillId="0" borderId="147" xfId="140" applyFont="1" applyBorder="1" applyAlignment="1">
      <alignment vertical="center" wrapText="1"/>
    </xf>
    <xf numFmtId="203" fontId="122" fillId="0" borderId="148" xfId="140" applyNumberFormat="1" applyFont="1" applyBorder="1" applyAlignment="1">
      <alignment horizontal="center" vertical="center"/>
    </xf>
    <xf numFmtId="37" fontId="122" fillId="0" borderId="149" xfId="140" applyFont="1" applyBorder="1" applyAlignment="1">
      <alignment horizontal="center" vertical="center"/>
    </xf>
    <xf numFmtId="198" fontId="122" fillId="0" borderId="149" xfId="141" applyNumberFormat="1" applyFont="1" applyBorder="1" applyAlignment="1">
      <alignment horizontal="center" vertical="center" wrapText="1"/>
    </xf>
    <xf numFmtId="204" fontId="122" fillId="0" borderId="148" xfId="142" applyNumberFormat="1" applyFont="1" applyBorder="1" applyAlignment="1">
      <alignment horizontal="center" vertical="center"/>
    </xf>
    <xf numFmtId="37" fontId="112" fillId="0" borderId="122" xfId="140" applyFont="1" applyBorder="1" applyAlignment="1">
      <alignment horizontal="center"/>
    </xf>
    <xf numFmtId="205" fontId="112" fillId="0" borderId="130" xfId="142" applyNumberFormat="1" applyFont="1" applyBorder="1" applyAlignment="1">
      <alignment vertical="center"/>
    </xf>
    <xf numFmtId="205" fontId="112" fillId="0" borderId="131" xfId="142" applyNumberFormat="1" applyFont="1" applyBorder="1" applyAlignment="1">
      <alignment vertical="center"/>
    </xf>
    <xf numFmtId="205" fontId="112" fillId="0" borderId="0" xfId="142" applyNumberFormat="1" applyFont="1" applyAlignment="1">
      <alignment vertical="center"/>
    </xf>
    <xf numFmtId="0" fontId="127" fillId="0" borderId="0" xfId="142" applyNumberFormat="1" applyFont="1" applyAlignment="1">
      <alignment vertical="center" wrapText="1"/>
    </xf>
    <xf numFmtId="39" fontId="112" fillId="0" borderId="0" xfId="141" applyFont="1" applyAlignment="1">
      <alignment vertical="center" wrapText="1"/>
    </xf>
    <xf numFmtId="37" fontId="112" fillId="0" borderId="125" xfId="140" applyFont="1" applyBorder="1" applyAlignment="1">
      <alignment horizontal="center"/>
    </xf>
    <xf numFmtId="37" fontId="112" fillId="0" borderId="126" xfId="140" applyFont="1" applyBorder="1" applyAlignment="1">
      <alignment horizontal="left"/>
    </xf>
    <xf numFmtId="37" fontId="112" fillId="0" borderId="133" xfId="140" applyFont="1" applyBorder="1" applyAlignment="1">
      <alignment horizontal="left"/>
    </xf>
    <xf numFmtId="37" fontId="112" fillId="0" borderId="0" xfId="143" applyFont="1"/>
    <xf numFmtId="37" fontId="112" fillId="0" borderId="0" xfId="143" applyFont="1" applyAlignment="1">
      <alignment horizontal="left"/>
    </xf>
    <xf numFmtId="37" fontId="112" fillId="0" borderId="55" xfId="143" applyFont="1" applyBorder="1" applyAlignment="1">
      <alignment horizontal="left"/>
    </xf>
    <xf numFmtId="0" fontId="112" fillId="0" borderId="55" xfId="141" applyNumberFormat="1" applyFont="1" applyBorder="1" applyAlignment="1">
      <alignment vertical="top"/>
    </xf>
    <xf numFmtId="201" fontId="112" fillId="0" borderId="0" xfId="140" applyNumberFormat="1" applyFont="1" applyAlignment="1">
      <alignment horizontal="left"/>
    </xf>
    <xf numFmtId="37" fontId="124" fillId="0" borderId="0" xfId="143" applyFont="1"/>
    <xf numFmtId="201" fontId="112" fillId="0" borderId="0" xfId="143" applyNumberFormat="1" applyFont="1"/>
    <xf numFmtId="0" fontId="112" fillId="0" borderId="0" xfId="141" applyNumberFormat="1" applyFont="1" applyAlignment="1">
      <alignment vertical="top"/>
    </xf>
    <xf numFmtId="39" fontId="112" fillId="0" borderId="0" xfId="144" applyFont="1"/>
    <xf numFmtId="37" fontId="112" fillId="0" borderId="0" xfId="144" applyNumberFormat="1" applyFont="1"/>
    <xf numFmtId="37" fontId="112" fillId="0" borderId="0" xfId="140" applyFont="1" applyAlignment="1">
      <alignment horizontal="right"/>
    </xf>
    <xf numFmtId="39" fontId="112" fillId="0" borderId="0" xfId="144" applyFont="1" applyAlignment="1">
      <alignment horizontal="left"/>
    </xf>
    <xf numFmtId="201" fontId="112" fillId="0" borderId="0" xfId="144" applyNumberFormat="1" applyFont="1"/>
    <xf numFmtId="39" fontId="117" fillId="0" borderId="0" xfId="144" applyFont="1"/>
    <xf numFmtId="201" fontId="112" fillId="0" borderId="0" xfId="140" applyNumberFormat="1" applyFont="1"/>
    <xf numFmtId="39" fontId="112" fillId="0" borderId="0" xfId="141" applyFont="1"/>
    <xf numFmtId="37" fontId="112" fillId="0" borderId="66" xfId="140" applyFont="1" applyBorder="1" applyAlignment="1">
      <alignment horizontal="center"/>
    </xf>
    <xf numFmtId="37" fontId="112" fillId="0" borderId="0" xfId="140" applyFont="1" applyAlignment="1">
      <alignment horizontal="left"/>
    </xf>
    <xf numFmtId="37" fontId="112" fillId="0" borderId="130" xfId="140" applyFont="1" applyBorder="1" applyAlignment="1">
      <alignment horizontal="right"/>
    </xf>
    <xf numFmtId="37" fontId="112" fillId="0" borderId="129" xfId="140" applyFont="1" applyBorder="1" applyAlignment="1">
      <alignment horizontal="right"/>
    </xf>
    <xf numFmtId="37" fontId="112" fillId="0" borderId="55" xfId="140" applyFont="1" applyBorder="1" applyAlignment="1">
      <alignment horizontal="right"/>
    </xf>
    <xf numFmtId="37" fontId="117" fillId="0" borderId="55" xfId="140" applyFont="1" applyBorder="1"/>
    <xf numFmtId="37" fontId="112" fillId="0" borderId="55" xfId="140" applyFont="1" applyBorder="1"/>
    <xf numFmtId="37" fontId="112" fillId="0" borderId="122" xfId="140" applyFont="1" applyBorder="1" applyAlignment="1">
      <alignment horizontal="center" vertical="center" wrapText="1"/>
    </xf>
    <xf numFmtId="37" fontId="112" fillId="0" borderId="122" xfId="140" applyFont="1" applyBorder="1" applyAlignment="1">
      <alignment vertical="center" wrapText="1"/>
    </xf>
    <xf numFmtId="37" fontId="122" fillId="0" borderId="131" xfId="140" applyFont="1" applyBorder="1" applyAlignment="1">
      <alignment horizontal="center" vertical="center"/>
    </xf>
    <xf numFmtId="37" fontId="122" fillId="0" borderId="0" xfId="140" applyFont="1" applyAlignment="1">
      <alignment horizontal="center" vertical="center"/>
    </xf>
    <xf numFmtId="37" fontId="112" fillId="0" borderId="131" xfId="140" applyFont="1" applyBorder="1" applyAlignment="1">
      <alignment horizontal="right"/>
    </xf>
    <xf numFmtId="205" fontId="112" fillId="0" borderId="122" xfId="142" applyNumberFormat="1" applyFont="1" applyBorder="1" applyAlignment="1">
      <alignment vertical="center"/>
    </xf>
    <xf numFmtId="37" fontId="112" fillId="0" borderId="122" xfId="140" applyFont="1" applyBorder="1" applyAlignment="1">
      <alignment vertical="center"/>
    </xf>
    <xf numFmtId="37" fontId="112" fillId="0" borderId="131" xfId="140" applyFont="1" applyBorder="1" applyAlignment="1">
      <alignment vertical="center"/>
    </xf>
    <xf numFmtId="37" fontId="112" fillId="0" borderId="0" xfId="140" applyFont="1" applyAlignment="1">
      <alignment vertical="center"/>
    </xf>
    <xf numFmtId="205" fontId="112" fillId="0" borderId="125" xfId="142" applyNumberFormat="1" applyFont="1" applyBorder="1" applyAlignment="1">
      <alignment vertical="center"/>
    </xf>
    <xf numFmtId="205" fontId="112" fillId="0" borderId="133" xfId="142" applyNumberFormat="1" applyFont="1" applyBorder="1" applyAlignment="1">
      <alignment vertical="center"/>
    </xf>
    <xf numFmtId="205" fontId="112" fillId="0" borderId="118" xfId="142" applyNumberFormat="1" applyFont="1" applyBorder="1" applyAlignment="1">
      <alignment vertical="center"/>
    </xf>
    <xf numFmtId="0" fontId="112" fillId="0" borderId="123" xfId="142" applyNumberFormat="1" applyFont="1" applyBorder="1" applyAlignment="1">
      <alignment horizontal="center" vertical="center" wrapText="1"/>
    </xf>
    <xf numFmtId="37" fontId="112" fillId="0" borderId="123" xfId="140" applyFont="1" applyBorder="1" applyAlignment="1">
      <alignment horizontal="center" vertical="center" wrapText="1"/>
    </xf>
    <xf numFmtId="39" fontId="112" fillId="0" borderId="55" xfId="141" applyFont="1" applyBorder="1" applyAlignment="1">
      <alignment wrapText="1"/>
    </xf>
    <xf numFmtId="37" fontId="119" fillId="0" borderId="131" xfId="140" applyFont="1" applyBorder="1" applyAlignment="1">
      <alignment horizontal="center" vertical="center"/>
    </xf>
    <xf numFmtId="39" fontId="119" fillId="0" borderId="0" xfId="141" applyFont="1" applyAlignment="1">
      <alignment horizontal="center" vertical="center" wrapText="1"/>
    </xf>
    <xf numFmtId="39" fontId="112" fillId="0" borderId="0" xfId="141" applyFont="1" applyAlignment="1">
      <alignment wrapText="1"/>
    </xf>
    <xf numFmtId="206" fontId="112" fillId="0" borderId="0" xfId="141" applyNumberFormat="1" applyFont="1" applyAlignment="1">
      <alignment horizontal="left"/>
    </xf>
    <xf numFmtId="206" fontId="112" fillId="0" borderId="0" xfId="141" applyNumberFormat="1" applyFont="1"/>
    <xf numFmtId="206" fontId="95" fillId="0" borderId="0" xfId="141" applyNumberFormat="1" applyFont="1" applyAlignment="1">
      <alignment horizontal="left"/>
    </xf>
    <xf numFmtId="39" fontId="95" fillId="0" borderId="0" xfId="141" applyFont="1"/>
    <xf numFmtId="206" fontId="95" fillId="0" borderId="0" xfId="141" applyNumberFormat="1" applyFont="1"/>
    <xf numFmtId="39" fontId="128" fillId="0" borderId="0" xfId="141" applyFont="1" applyAlignment="1">
      <alignment vertical="center"/>
    </xf>
    <xf numFmtId="0" fontId="58" fillId="0" borderId="150" xfId="127" applyFont="1" applyBorder="1"/>
    <xf numFmtId="0" fontId="58" fillId="0" borderId="118" xfId="127" applyFont="1" applyBorder="1"/>
    <xf numFmtId="0" fontId="84" fillId="0" borderId="118" xfId="32" applyFont="1" applyBorder="1"/>
    <xf numFmtId="0" fontId="9" fillId="0" borderId="118" xfId="32" applyBorder="1"/>
    <xf numFmtId="0" fontId="58" fillId="0" borderId="118" xfId="127" applyFont="1" applyBorder="1" applyAlignment="1">
      <alignment vertical="center"/>
    </xf>
    <xf numFmtId="176" fontId="57" fillId="4" borderId="35" xfId="1" applyNumberFormat="1" applyFont="1" applyFill="1" applyBorder="1" applyAlignment="1">
      <alignment horizontal="center" vertical="center" wrapText="1"/>
    </xf>
    <xf numFmtId="176" fontId="57" fillId="4" borderId="6" xfId="1" applyNumberFormat="1" applyFont="1" applyFill="1" applyBorder="1" applyAlignment="1">
      <alignment horizontal="center" vertical="center" wrapText="1"/>
    </xf>
    <xf numFmtId="176" fontId="57" fillId="4" borderId="7" xfId="1" applyNumberFormat="1" applyFont="1" applyFill="1" applyBorder="1" applyAlignment="1">
      <alignment horizontal="center" vertical="center" wrapText="1"/>
    </xf>
    <xf numFmtId="0" fontId="53" fillId="0" borderId="5" xfId="0" applyFont="1" applyBorder="1" applyAlignment="1">
      <alignment horizontal="center" vertical="center" wrapText="1"/>
    </xf>
    <xf numFmtId="0" fontId="53" fillId="0" borderId="6" xfId="0" applyFont="1" applyBorder="1" applyAlignment="1">
      <alignment horizontal="center" vertical="center" wrapText="1"/>
    </xf>
    <xf numFmtId="0" fontId="53" fillId="0" borderId="7" xfId="0" applyFont="1" applyBorder="1" applyAlignment="1">
      <alignment horizontal="center" vertical="center" wrapText="1"/>
    </xf>
    <xf numFmtId="0" fontId="59" fillId="4" borderId="5" xfId="0" applyFont="1" applyFill="1" applyBorder="1" applyAlignment="1">
      <alignment horizontal="center" vertical="center" wrapText="1"/>
    </xf>
    <xf numFmtId="0" fontId="52" fillId="4" borderId="6" xfId="0" applyFont="1" applyFill="1" applyBorder="1" applyAlignment="1">
      <alignment horizontal="center" vertical="center" wrapText="1"/>
    </xf>
    <xf numFmtId="0" fontId="52" fillId="4" borderId="7" xfId="0" applyFont="1" applyFill="1" applyBorder="1" applyAlignment="1">
      <alignment horizontal="center" vertical="center" wrapText="1"/>
    </xf>
    <xf numFmtId="0" fontId="63" fillId="5" borderId="35" xfId="2" applyFont="1" applyFill="1" applyBorder="1" applyAlignment="1" applyProtection="1">
      <alignment horizontal="center" vertical="center" wrapText="1"/>
    </xf>
    <xf numFmtId="0" fontId="63" fillId="5" borderId="6" xfId="2" applyFont="1" applyFill="1" applyBorder="1" applyAlignment="1" applyProtection="1">
      <alignment horizontal="center" vertical="center" wrapText="1"/>
    </xf>
    <xf numFmtId="0" fontId="63" fillId="5" borderId="7" xfId="2" applyFont="1" applyFill="1" applyBorder="1" applyAlignment="1" applyProtection="1">
      <alignment horizontal="center" vertical="center" wrapText="1"/>
    </xf>
    <xf numFmtId="0" fontId="59" fillId="4" borderId="6" xfId="0" applyFont="1" applyFill="1" applyBorder="1" applyAlignment="1">
      <alignment horizontal="center" vertical="center" wrapText="1"/>
    </xf>
    <xf numFmtId="0" fontId="59" fillId="4" borderId="7" xfId="0" applyFont="1" applyFill="1" applyBorder="1" applyAlignment="1">
      <alignment horizontal="center" vertical="center" wrapText="1"/>
    </xf>
    <xf numFmtId="0" fontId="63" fillId="5" borderId="30" xfId="2" applyFont="1" applyFill="1" applyBorder="1" applyAlignment="1" applyProtection="1">
      <alignment horizontal="center" vertical="center" wrapText="1"/>
    </xf>
    <xf numFmtId="0" fontId="59" fillId="0" borderId="5" xfId="0" applyFont="1" applyBorder="1" applyAlignment="1">
      <alignment horizontal="center" vertical="center" wrapText="1"/>
    </xf>
    <xf numFmtId="0" fontId="52" fillId="0" borderId="6" xfId="0" applyFont="1" applyBorder="1" applyAlignment="1">
      <alignment horizontal="center" vertical="center" wrapText="1"/>
    </xf>
    <xf numFmtId="0" fontId="52" fillId="0" borderId="7" xfId="0" applyFont="1" applyBorder="1" applyAlignment="1">
      <alignment horizontal="center" vertical="center" wrapText="1"/>
    </xf>
    <xf numFmtId="0" fontId="63" fillId="10" borderId="5" xfId="2" applyFont="1" applyFill="1" applyBorder="1" applyAlignment="1" applyProtection="1">
      <alignment horizontal="center" vertical="center" wrapText="1"/>
    </xf>
    <xf numFmtId="0" fontId="63" fillId="10" borderId="6" xfId="2" applyFont="1" applyFill="1" applyBorder="1" applyAlignment="1" applyProtection="1">
      <alignment horizontal="center" vertical="center" wrapText="1"/>
    </xf>
    <xf numFmtId="0" fontId="63" fillId="10" borderId="7" xfId="2" applyFont="1" applyFill="1" applyBorder="1" applyAlignment="1" applyProtection="1">
      <alignment horizontal="center" vertical="center" wrapText="1"/>
    </xf>
    <xf numFmtId="0" fontId="63" fillId="11" borderId="5" xfId="2" applyFont="1" applyFill="1" applyBorder="1" applyAlignment="1" applyProtection="1">
      <alignment horizontal="center" vertical="center" wrapText="1"/>
    </xf>
    <xf numFmtId="0" fontId="63" fillId="11" borderId="6" xfId="2" applyFont="1" applyFill="1" applyBorder="1" applyAlignment="1" applyProtection="1">
      <alignment horizontal="center" vertical="center" wrapText="1"/>
    </xf>
    <xf numFmtId="0" fontId="63" fillId="11" borderId="7" xfId="2" applyFont="1" applyFill="1" applyBorder="1" applyAlignment="1" applyProtection="1">
      <alignment horizontal="center" vertical="center" wrapText="1"/>
    </xf>
    <xf numFmtId="0" fontId="63" fillId="7" borderId="5" xfId="2" applyFont="1" applyFill="1" applyBorder="1" applyAlignment="1" applyProtection="1">
      <alignment horizontal="center" vertical="center" wrapText="1"/>
    </xf>
    <xf numFmtId="0" fontId="63" fillId="7" borderId="6" xfId="2" applyFont="1" applyFill="1" applyBorder="1" applyAlignment="1" applyProtection="1">
      <alignment horizontal="center" vertical="center" wrapText="1"/>
    </xf>
    <xf numFmtId="0" fontId="63" fillId="7" borderId="7" xfId="2" applyFont="1" applyFill="1" applyBorder="1" applyAlignment="1" applyProtection="1">
      <alignment horizontal="center" vertical="center" wrapText="1"/>
    </xf>
    <xf numFmtId="0" fontId="59" fillId="4" borderId="35" xfId="0" applyFont="1" applyFill="1" applyBorder="1" applyAlignment="1">
      <alignment horizontal="center" vertical="center" wrapText="1"/>
    </xf>
    <xf numFmtId="0" fontId="66" fillId="4" borderId="13" xfId="0" applyFont="1" applyFill="1" applyBorder="1" applyAlignment="1">
      <alignment horizontal="center" vertical="center"/>
    </xf>
    <xf numFmtId="0" fontId="66" fillId="4" borderId="12" xfId="0" applyFont="1" applyFill="1" applyBorder="1" applyAlignment="1">
      <alignment horizontal="center" vertical="center"/>
    </xf>
    <xf numFmtId="0" fontId="66" fillId="4" borderId="14" xfId="0" applyFont="1" applyFill="1" applyBorder="1" applyAlignment="1">
      <alignment horizontal="center" vertical="center"/>
    </xf>
    <xf numFmtId="0" fontId="14" fillId="4" borderId="15" xfId="0" applyFont="1" applyFill="1" applyBorder="1" applyAlignment="1">
      <alignment horizontal="center" vertical="center"/>
    </xf>
    <xf numFmtId="0" fontId="14" fillId="4" borderId="11" xfId="0" applyFont="1" applyFill="1" applyBorder="1" applyAlignment="1">
      <alignment horizontal="center" vertical="center"/>
    </xf>
    <xf numFmtId="0" fontId="14" fillId="4" borderId="16" xfId="0" applyFont="1" applyFill="1" applyBorder="1" applyAlignment="1">
      <alignment horizontal="center" vertical="center"/>
    </xf>
    <xf numFmtId="0" fontId="67" fillId="0" borderId="0" xfId="0" applyFont="1" applyAlignment="1">
      <alignment horizontal="center" vertical="top" wrapText="1"/>
    </xf>
    <xf numFmtId="0" fontId="52" fillId="0" borderId="0" xfId="0" applyFont="1" applyAlignment="1">
      <alignment horizontal="center" vertical="top" wrapText="1"/>
    </xf>
    <xf numFmtId="0" fontId="52" fillId="0" borderId="18" xfId="0" applyFont="1" applyBorder="1" applyAlignment="1">
      <alignment horizontal="center" vertical="top" wrapText="1"/>
    </xf>
    <xf numFmtId="0" fontId="67" fillId="0" borderId="11" xfId="0" applyFont="1" applyBorder="1" applyAlignment="1">
      <alignment horizontal="center" vertical="top" wrapText="1"/>
    </xf>
    <xf numFmtId="0" fontId="52" fillId="0" borderId="11" xfId="0" applyFont="1" applyBorder="1" applyAlignment="1">
      <alignment horizontal="center" vertical="top" wrapText="1"/>
    </xf>
    <xf numFmtId="0" fontId="52" fillId="0" borderId="16" xfId="0" applyFont="1" applyBorder="1" applyAlignment="1">
      <alignment horizontal="center" vertical="top" wrapText="1"/>
    </xf>
    <xf numFmtId="0" fontId="61" fillId="6" borderId="5" xfId="2" applyFont="1" applyFill="1" applyBorder="1" applyAlignment="1" applyProtection="1">
      <alignment horizontal="center" vertical="center" wrapText="1"/>
    </xf>
    <xf numFmtId="0" fontId="61" fillId="6" borderId="6" xfId="2" applyFont="1" applyFill="1" applyBorder="1" applyAlignment="1" applyProtection="1">
      <alignment horizontal="center" vertical="center" wrapText="1"/>
    </xf>
    <xf numFmtId="0" fontId="61" fillId="6" borderId="7" xfId="2" applyFont="1" applyFill="1" applyBorder="1" applyAlignment="1" applyProtection="1">
      <alignment horizontal="center" vertical="center" wrapText="1"/>
    </xf>
    <xf numFmtId="0" fontId="52" fillId="0" borderId="4" xfId="0" applyFont="1" applyBorder="1" applyAlignment="1">
      <alignment horizontal="center" vertical="center" wrapText="1"/>
    </xf>
    <xf numFmtId="0" fontId="57" fillId="0" borderId="8" xfId="0" applyFont="1" applyBorder="1" applyAlignment="1">
      <alignment horizontal="center" vertical="center"/>
    </xf>
    <xf numFmtId="0" fontId="57" fillId="0" borderId="9" xfId="0" applyFont="1" applyBorder="1" applyAlignment="1">
      <alignment horizontal="center" vertical="center"/>
    </xf>
    <xf numFmtId="0" fontId="57" fillId="0" borderId="10" xfId="0" applyFont="1" applyBorder="1" applyAlignment="1">
      <alignment horizontal="center" vertical="center"/>
    </xf>
    <xf numFmtId="0" fontId="56" fillId="0" borderId="13" xfId="0" applyFont="1" applyBorder="1" applyAlignment="1">
      <alignment vertical="top" wrapText="1"/>
    </xf>
    <xf numFmtId="0" fontId="56" fillId="0" borderId="12" xfId="0" applyFont="1" applyBorder="1" applyAlignment="1">
      <alignment vertical="top" wrapText="1"/>
    </xf>
    <xf numFmtId="0" fontId="56" fillId="0" borderId="12" xfId="0" applyFont="1" applyBorder="1" applyAlignment="1">
      <alignment horizontal="left" vertical="center" wrapText="1"/>
    </xf>
    <xf numFmtId="0" fontId="56" fillId="0" borderId="17" xfId="0" applyFont="1" applyBorder="1" applyAlignment="1">
      <alignment vertical="top" wrapText="1"/>
    </xf>
    <xf numFmtId="0" fontId="56" fillId="0" borderId="0" xfId="0" applyFont="1" applyAlignment="1">
      <alignment vertical="top" wrapText="1"/>
    </xf>
    <xf numFmtId="0" fontId="52" fillId="4" borderId="4" xfId="0" applyFont="1" applyFill="1" applyBorder="1" applyAlignment="1">
      <alignment horizontal="center" vertical="center" wrapText="1"/>
    </xf>
    <xf numFmtId="0" fontId="61" fillId="11" borderId="35" xfId="2" applyFont="1" applyFill="1" applyBorder="1" applyAlignment="1" applyProtection="1">
      <alignment horizontal="center" vertical="center" wrapText="1"/>
    </xf>
    <xf numFmtId="0" fontId="61" fillId="11" borderId="6" xfId="2" applyFont="1" applyFill="1" applyBorder="1" applyAlignment="1" applyProtection="1">
      <alignment horizontal="center" vertical="center" wrapText="1"/>
    </xf>
    <xf numFmtId="0" fontId="61" fillId="11" borderId="7" xfId="2" applyFont="1" applyFill="1" applyBorder="1" applyAlignment="1" applyProtection="1">
      <alignment horizontal="center" vertical="center" wrapText="1"/>
    </xf>
    <xf numFmtId="0" fontId="64" fillId="7" borderId="35" xfId="2" applyFont="1" applyFill="1" applyBorder="1" applyAlignment="1" applyProtection="1">
      <alignment horizontal="center" vertical="center" wrapText="1"/>
    </xf>
    <xf numFmtId="0" fontId="64" fillId="7" borderId="6" xfId="2" applyFont="1" applyFill="1" applyBorder="1" applyAlignment="1" applyProtection="1">
      <alignment horizontal="center" vertical="center" wrapText="1"/>
    </xf>
    <xf numFmtId="0" fontId="64" fillId="7" borderId="7" xfId="2" applyFont="1" applyFill="1" applyBorder="1" applyAlignment="1" applyProtection="1">
      <alignment horizontal="center" vertical="center" wrapText="1"/>
    </xf>
    <xf numFmtId="0" fontId="64" fillId="5" borderId="35" xfId="2" applyFont="1" applyFill="1" applyBorder="1" applyAlignment="1" applyProtection="1">
      <alignment horizontal="center" vertical="center" wrapText="1"/>
    </xf>
    <xf numFmtId="0" fontId="64" fillId="5" borderId="6" xfId="2" applyFont="1" applyFill="1" applyBorder="1" applyAlignment="1" applyProtection="1">
      <alignment horizontal="center" vertical="center" wrapText="1"/>
    </xf>
    <xf numFmtId="0" fontId="64" fillId="5" borderId="7" xfId="2" applyFont="1" applyFill="1" applyBorder="1" applyAlignment="1" applyProtection="1">
      <alignment horizontal="center" vertical="center" wrapText="1"/>
    </xf>
    <xf numFmtId="0" fontId="63" fillId="9" borderId="5" xfId="2" applyFont="1" applyFill="1" applyBorder="1" applyAlignment="1" applyProtection="1">
      <alignment horizontal="center" vertical="center" wrapText="1"/>
    </xf>
    <xf numFmtId="0" fontId="63" fillId="0" borderId="6" xfId="2" applyFont="1" applyBorder="1" applyAlignment="1" applyProtection="1">
      <alignment horizontal="center" vertical="center" wrapText="1"/>
    </xf>
    <xf numFmtId="0" fontId="63" fillId="0" borderId="7" xfId="2" applyFont="1" applyBorder="1" applyAlignment="1" applyProtection="1">
      <alignment horizontal="center" vertical="center" wrapText="1"/>
    </xf>
    <xf numFmtId="0" fontId="53" fillId="0" borderId="35" xfId="0" applyFont="1" applyBorder="1" applyAlignment="1">
      <alignment horizontal="center" vertical="center" wrapText="1"/>
    </xf>
    <xf numFmtId="0" fontId="63" fillId="5" borderId="5" xfId="2" applyFont="1" applyFill="1" applyBorder="1" applyAlignment="1" applyProtection="1">
      <alignment horizontal="center" vertical="center" wrapText="1"/>
    </xf>
    <xf numFmtId="0" fontId="63" fillId="9" borderId="6" xfId="2" applyFont="1" applyFill="1" applyBorder="1" applyAlignment="1" applyProtection="1">
      <alignment horizontal="center" vertical="center" wrapText="1"/>
    </xf>
    <xf numFmtId="0" fontId="63" fillId="9" borderId="7" xfId="2" applyFont="1" applyFill="1" applyBorder="1" applyAlignment="1" applyProtection="1">
      <alignment horizontal="center" vertical="center" wrapText="1"/>
    </xf>
    <xf numFmtId="0" fontId="59" fillId="0" borderId="6" xfId="0" applyFont="1" applyBorder="1" applyAlignment="1">
      <alignment horizontal="center" vertical="center" wrapText="1"/>
    </xf>
    <xf numFmtId="0" fontId="59" fillId="0" borderId="7" xfId="0" applyFont="1" applyBorder="1" applyAlignment="1">
      <alignment horizontal="center" vertical="center" wrapText="1"/>
    </xf>
    <xf numFmtId="0" fontId="63" fillId="8" borderId="5" xfId="2" applyFont="1" applyFill="1" applyBorder="1" applyAlignment="1" applyProtection="1">
      <alignment horizontal="center" vertical="center" wrapText="1"/>
    </xf>
    <xf numFmtId="0" fontId="63" fillId="8" borderId="6" xfId="2" applyFont="1" applyFill="1" applyBorder="1" applyAlignment="1" applyProtection="1">
      <alignment horizontal="center" vertical="center" wrapText="1"/>
    </xf>
    <xf numFmtId="0" fontId="63" fillId="8" borderId="7" xfId="2" applyFont="1" applyFill="1" applyBorder="1" applyAlignment="1" applyProtection="1">
      <alignment horizontal="center" vertical="center" wrapText="1"/>
    </xf>
    <xf numFmtId="0" fontId="63" fillId="11" borderId="35" xfId="2" applyFont="1" applyFill="1" applyBorder="1" applyAlignment="1" applyProtection="1">
      <alignment horizontal="center" vertical="center" wrapText="1"/>
    </xf>
    <xf numFmtId="0" fontId="14" fillId="0" borderId="12" xfId="32" applyFont="1" applyBorder="1" applyAlignment="1" applyProtection="1">
      <alignment vertical="center"/>
      <protection locked="0"/>
    </xf>
    <xf numFmtId="0" fontId="15" fillId="0" borderId="12" xfId="32" applyFont="1" applyBorder="1" applyAlignment="1" applyProtection="1">
      <alignment vertical="center"/>
      <protection locked="0"/>
    </xf>
    <xf numFmtId="0" fontId="15" fillId="0" borderId="14" xfId="32" applyFont="1" applyBorder="1" applyAlignment="1" applyProtection="1">
      <alignment vertical="center"/>
      <protection locked="0"/>
    </xf>
    <xf numFmtId="0" fontId="15" fillId="0" borderId="11" xfId="32" applyFont="1" applyBorder="1" applyAlignment="1" applyProtection="1">
      <alignment vertical="center"/>
      <protection locked="0"/>
    </xf>
    <xf numFmtId="0" fontId="15" fillId="0" borderId="16" xfId="32" applyFont="1" applyBorder="1" applyAlignment="1" applyProtection="1">
      <alignment vertical="center"/>
      <protection locked="0"/>
    </xf>
    <xf numFmtId="182" fontId="12" fillId="0" borderId="8" xfId="32" applyNumberFormat="1" applyFont="1" applyBorder="1" applyAlignment="1" applyProtection="1">
      <alignment horizontal="center"/>
      <protection locked="0"/>
    </xf>
    <xf numFmtId="182" fontId="12" fillId="0" borderId="10" xfId="32" applyNumberFormat="1" applyFont="1" applyBorder="1" applyAlignment="1" applyProtection="1">
      <alignment horizontal="center"/>
      <protection locked="0"/>
    </xf>
    <xf numFmtId="0" fontId="70" fillId="0" borderId="4" xfId="32" applyFont="1" applyBorder="1" applyAlignment="1" applyProtection="1">
      <alignment horizontal="center"/>
      <protection locked="0"/>
    </xf>
    <xf numFmtId="0" fontId="12" fillId="0" borderId="4" xfId="32" applyFont="1" applyBorder="1" applyAlignment="1" applyProtection="1">
      <alignment horizontal="center"/>
      <protection locked="0"/>
    </xf>
    <xf numFmtId="183" fontId="73" fillId="0" borderId="12" xfId="32" applyNumberFormat="1" applyFont="1" applyBorder="1" applyAlignment="1" applyProtection="1">
      <alignment horizontal="center" vertical="center"/>
      <protection locked="0"/>
    </xf>
    <xf numFmtId="183" fontId="75" fillId="0" borderId="12" xfId="32" applyNumberFormat="1" applyFont="1" applyBorder="1" applyAlignment="1" applyProtection="1">
      <alignment horizontal="center" vertical="center"/>
      <protection locked="0"/>
    </xf>
    <xf numFmtId="182" fontId="71" fillId="0" borderId="12" xfId="32" applyNumberFormat="1" applyFont="1" applyBorder="1" applyProtection="1">
      <protection locked="0"/>
    </xf>
    <xf numFmtId="182" fontId="70" fillId="0" borderId="12" xfId="32" applyNumberFormat="1" applyFont="1" applyBorder="1" applyAlignment="1" applyProtection="1">
      <alignment horizontal="right"/>
      <protection locked="0"/>
    </xf>
    <xf numFmtId="182" fontId="71" fillId="0" borderId="0" xfId="32" applyNumberFormat="1" applyFont="1" applyProtection="1">
      <protection locked="0"/>
    </xf>
    <xf numFmtId="182" fontId="12" fillId="0" borderId="8" xfId="32" applyNumberFormat="1" applyFont="1" applyBorder="1" applyAlignment="1">
      <alignment horizontal="center"/>
    </xf>
    <xf numFmtId="182" fontId="12" fillId="0" borderId="10" xfId="32" applyNumberFormat="1" applyFont="1" applyBorder="1" applyAlignment="1">
      <alignment horizontal="center"/>
    </xf>
    <xf numFmtId="0" fontId="56" fillId="0" borderId="0" xfId="32" applyFont="1" applyAlignment="1">
      <alignment horizontal="center" vertical="center"/>
    </xf>
    <xf numFmtId="0" fontId="58" fillId="0" borderId="49" xfId="127" applyFont="1" applyBorder="1" applyAlignment="1">
      <alignment horizontal="center" vertical="center"/>
    </xf>
    <xf numFmtId="0" fontId="58" fillId="0" borderId="50" xfId="127" applyFont="1" applyBorder="1" applyAlignment="1">
      <alignment horizontal="center" vertical="center"/>
    </xf>
    <xf numFmtId="0" fontId="58" fillId="0" borderId="52" xfId="127" applyFont="1" applyBorder="1" applyAlignment="1">
      <alignment horizontal="center" vertical="center"/>
    </xf>
    <xf numFmtId="0" fontId="58" fillId="0" borderId="49" xfId="127" applyFont="1" applyBorder="1" applyAlignment="1">
      <alignment horizontal="center" vertical="center" wrapText="1"/>
    </xf>
    <xf numFmtId="0" fontId="83" fillId="0" borderId="55" xfId="32" applyFont="1" applyBorder="1" applyAlignment="1">
      <alignment horizontal="center" vertical="center"/>
    </xf>
    <xf numFmtId="0" fontId="58" fillId="0" borderId="0" xfId="127" applyFont="1" applyAlignment="1">
      <alignment horizontal="left" vertical="center" indent="1"/>
    </xf>
    <xf numFmtId="0" fontId="58" fillId="0" borderId="61" xfId="127" applyFont="1" applyBorder="1" applyAlignment="1">
      <alignment horizontal="left" vertical="center" indent="1"/>
    </xf>
    <xf numFmtId="0" fontId="56" fillId="0" borderId="54" xfId="32" applyFont="1" applyBorder="1" applyAlignment="1">
      <alignment horizontal="right" vertical="center"/>
    </xf>
    <xf numFmtId="0" fontId="58" fillId="0" borderId="55" xfId="127" applyFont="1" applyBorder="1" applyAlignment="1">
      <alignment horizontal="center" vertical="center"/>
    </xf>
    <xf numFmtId="0" fontId="58" fillId="0" borderId="56" xfId="127" quotePrefix="1" applyFont="1" applyBorder="1" applyAlignment="1">
      <alignment horizontal="center" vertical="center"/>
    </xf>
    <xf numFmtId="0" fontId="58" fillId="0" borderId="0" xfId="127" quotePrefix="1" applyFont="1" applyAlignment="1">
      <alignment horizontal="center" vertical="center"/>
    </xf>
    <xf numFmtId="0" fontId="58" fillId="0" borderId="61" xfId="127" quotePrefix="1" applyFont="1" applyBorder="1" applyAlignment="1">
      <alignment horizontal="center" vertical="center"/>
    </xf>
    <xf numFmtId="0" fontId="58" fillId="0" borderId="54" xfId="127" quotePrefix="1" applyFont="1" applyBorder="1" applyAlignment="1">
      <alignment horizontal="center" vertical="center"/>
    </xf>
    <xf numFmtId="0" fontId="58" fillId="0" borderId="63" xfId="127" quotePrefix="1" applyFont="1" applyBorder="1" applyAlignment="1">
      <alignment horizontal="center" vertical="center"/>
    </xf>
    <xf numFmtId="0" fontId="58" fillId="0" borderId="57" xfId="32" applyFont="1" applyBorder="1" applyAlignment="1">
      <alignment horizontal="center" vertical="center"/>
    </xf>
    <xf numFmtId="0" fontId="58" fillId="0" borderId="58" xfId="32" applyFont="1" applyBorder="1" applyAlignment="1">
      <alignment horizontal="center" vertical="center"/>
    </xf>
    <xf numFmtId="0" fontId="58" fillId="0" borderId="62" xfId="32" applyFont="1" applyBorder="1" applyAlignment="1">
      <alignment horizontal="center" vertical="center"/>
    </xf>
    <xf numFmtId="0" fontId="58" fillId="0" borderId="18" xfId="32" applyFont="1" applyBorder="1" applyAlignment="1">
      <alignment horizontal="center" vertical="center"/>
    </xf>
    <xf numFmtId="0" fontId="58" fillId="0" borderId="53" xfId="32" applyFont="1" applyBorder="1" applyAlignment="1">
      <alignment horizontal="center" vertical="center"/>
    </xf>
    <xf numFmtId="0" fontId="58" fillId="0" borderId="64" xfId="32" applyFont="1" applyBorder="1" applyAlignment="1">
      <alignment horizontal="center" vertical="center"/>
    </xf>
    <xf numFmtId="0" fontId="58" fillId="0" borderId="59" xfId="127" applyFont="1" applyBorder="1" applyAlignment="1">
      <alignment horizontal="center" vertical="center"/>
    </xf>
    <xf numFmtId="0" fontId="58" fillId="0" borderId="60" xfId="127" applyFont="1" applyBorder="1" applyAlignment="1">
      <alignment horizontal="center" vertical="center"/>
    </xf>
    <xf numFmtId="0" fontId="58" fillId="0" borderId="13" xfId="127" applyFont="1" applyBorder="1" applyAlignment="1">
      <alignment horizontal="center" vertical="center" wrapText="1"/>
    </xf>
    <xf numFmtId="0" fontId="58" fillId="0" borderId="14" xfId="127" applyFont="1" applyBorder="1" applyAlignment="1">
      <alignment horizontal="center" vertical="center"/>
    </xf>
    <xf numFmtId="0" fontId="58" fillId="0" borderId="17" xfId="127" applyFont="1" applyBorder="1" applyAlignment="1">
      <alignment horizontal="center" vertical="center"/>
    </xf>
    <xf numFmtId="0" fontId="58" fillId="0" borderId="18" xfId="127" applyFont="1" applyBorder="1" applyAlignment="1">
      <alignment horizontal="center" vertical="center"/>
    </xf>
    <xf numFmtId="0" fontId="58" fillId="0" borderId="65" xfId="127" applyFont="1" applyBorder="1" applyAlignment="1">
      <alignment horizontal="center" vertical="center"/>
    </xf>
    <xf numFmtId="0" fontId="58" fillId="0" borderId="64" xfId="127" applyFont="1" applyBorder="1" applyAlignment="1">
      <alignment horizontal="center" vertical="center"/>
    </xf>
    <xf numFmtId="0" fontId="58" fillId="0" borderId="12" xfId="127" applyFont="1" applyBorder="1" applyAlignment="1">
      <alignment horizontal="center" vertical="center" wrapText="1"/>
    </xf>
    <xf numFmtId="0" fontId="58" fillId="0" borderId="17" xfId="127" applyFont="1" applyBorder="1" applyAlignment="1">
      <alignment horizontal="center" vertical="center" wrapText="1"/>
    </xf>
    <xf numFmtId="0" fontId="58" fillId="0" borderId="0" xfId="127" applyFont="1" applyAlignment="1">
      <alignment horizontal="center" vertical="center" wrapText="1"/>
    </xf>
    <xf numFmtId="0" fontId="58" fillId="0" borderId="65" xfId="127" applyFont="1" applyBorder="1" applyAlignment="1">
      <alignment horizontal="center" vertical="center" wrapText="1"/>
    </xf>
    <xf numFmtId="0" fontId="58" fillId="0" borderId="54" xfId="127" applyFont="1" applyBorder="1" applyAlignment="1">
      <alignment horizontal="center" vertical="center" wrapText="1"/>
    </xf>
    <xf numFmtId="0" fontId="58" fillId="0" borderId="55" xfId="127" applyFont="1" applyBorder="1" applyAlignment="1">
      <alignment horizontal="left" vertical="center"/>
    </xf>
    <xf numFmtId="0" fontId="58" fillId="0" borderId="56" xfId="127" applyFont="1" applyBorder="1" applyAlignment="1">
      <alignment horizontal="left" vertical="center"/>
    </xf>
    <xf numFmtId="0" fontId="58" fillId="0" borderId="0" xfId="128" applyFont="1" applyAlignment="1">
      <alignment horizontal="left" vertical="center" wrapText="1" indent="1"/>
    </xf>
    <xf numFmtId="0" fontId="58" fillId="0" borderId="61" xfId="128" applyFont="1" applyBorder="1" applyAlignment="1">
      <alignment horizontal="left" vertical="center" wrapText="1" indent="1"/>
    </xf>
    <xf numFmtId="185" fontId="62" fillId="0" borderId="0" xfId="129" quotePrefix="1" applyFont="1" applyAlignment="1" applyProtection="1">
      <alignment horizontal="left" vertical="center" wrapText="1"/>
      <protection locked="0"/>
    </xf>
    <xf numFmtId="0" fontId="58" fillId="0" borderId="54" xfId="128" applyFont="1" applyBorder="1" applyAlignment="1">
      <alignment horizontal="left" vertical="center" wrapText="1" indent="1"/>
    </xf>
    <xf numFmtId="0" fontId="58" fillId="0" borderId="63" xfId="128" applyFont="1" applyBorder="1" applyAlignment="1">
      <alignment horizontal="left" vertical="center" wrapText="1" indent="1"/>
    </xf>
    <xf numFmtId="0" fontId="12" fillId="0" borderId="55" xfId="35" applyFont="1" applyBorder="1" applyAlignment="1">
      <alignment horizontal="center" vertical="center"/>
    </xf>
    <xf numFmtId="0" fontId="12" fillId="0" borderId="56" xfId="35" applyFont="1" applyBorder="1" applyAlignment="1">
      <alignment horizontal="center" vertical="center"/>
    </xf>
    <xf numFmtId="0" fontId="12" fillId="0" borderId="54" xfId="35" applyFont="1" applyBorder="1" applyAlignment="1">
      <alignment horizontal="center" vertical="center"/>
    </xf>
    <xf numFmtId="0" fontId="12" fillId="0" borderId="63" xfId="35" applyFont="1" applyBorder="1" applyAlignment="1">
      <alignment horizontal="center" vertical="center"/>
    </xf>
    <xf numFmtId="0" fontId="12" fillId="0" borderId="57" xfId="35" applyFont="1" applyBorder="1" applyAlignment="1">
      <alignment horizontal="center" vertical="center" wrapText="1"/>
    </xf>
    <xf numFmtId="0" fontId="12" fillId="0" borderId="53" xfId="35" applyFont="1" applyBorder="1" applyAlignment="1">
      <alignment horizontal="center" vertical="center"/>
    </xf>
    <xf numFmtId="0" fontId="12" fillId="0" borderId="67" xfId="35" applyFont="1" applyBorder="1" applyAlignment="1">
      <alignment horizontal="center" vertical="center"/>
    </xf>
    <xf numFmtId="0" fontId="12" fillId="0" borderId="65" xfId="35" applyFont="1" applyBorder="1" applyAlignment="1">
      <alignment horizontal="center" vertical="center"/>
    </xf>
    <xf numFmtId="0" fontId="56" fillId="0" borderId="49" xfId="35" applyFont="1" applyBorder="1" applyAlignment="1">
      <alignment horizontal="center" vertical="center"/>
    </xf>
    <xf numFmtId="0" fontId="56" fillId="0" borderId="52" xfId="35" applyFont="1" applyBorder="1" applyAlignment="1">
      <alignment horizontal="center" vertical="center"/>
    </xf>
    <xf numFmtId="0" fontId="56" fillId="0" borderId="50" xfId="35" applyFont="1" applyBorder="1" applyAlignment="1">
      <alignment horizontal="center" vertical="center"/>
    </xf>
    <xf numFmtId="0" fontId="56" fillId="0" borderId="49" xfId="35" applyFont="1" applyBorder="1" applyAlignment="1">
      <alignment horizontal="center" vertical="center" wrapText="1"/>
    </xf>
    <xf numFmtId="0" fontId="85" fillId="0" borderId="55" xfId="35" applyFont="1" applyBorder="1" applyAlignment="1">
      <alignment horizontal="center" vertical="center"/>
    </xf>
    <xf numFmtId="0" fontId="56" fillId="0" borderId="0" xfId="35" applyFont="1" applyAlignment="1">
      <alignment horizontal="center" vertical="center"/>
    </xf>
    <xf numFmtId="0" fontId="58" fillId="0" borderId="54" xfId="35" applyFont="1" applyBorder="1" applyAlignment="1">
      <alignment horizontal="right" vertical="center"/>
    </xf>
    <xf numFmtId="0" fontId="12" fillId="0" borderId="35" xfId="35" applyFont="1" applyBorder="1" applyAlignment="1">
      <alignment vertical="center"/>
    </xf>
    <xf numFmtId="0" fontId="12" fillId="0" borderId="6" xfId="35" applyFont="1" applyBorder="1" applyAlignment="1">
      <alignment vertical="center"/>
    </xf>
    <xf numFmtId="0" fontId="12" fillId="0" borderId="7" xfId="35" applyFont="1" applyBorder="1" applyAlignment="1">
      <alignment vertical="center"/>
    </xf>
    <xf numFmtId="0" fontId="12" fillId="0" borderId="4" xfId="35" applyFont="1" applyBorder="1" applyAlignment="1">
      <alignment vertical="center"/>
    </xf>
    <xf numFmtId="0" fontId="12" fillId="0" borderId="76" xfId="35" applyFont="1" applyBorder="1" applyAlignment="1">
      <alignment vertical="center"/>
    </xf>
    <xf numFmtId="0" fontId="12" fillId="0" borderId="77" xfId="35" applyFont="1" applyBorder="1" applyAlignment="1">
      <alignment vertical="center"/>
    </xf>
    <xf numFmtId="0" fontId="12" fillId="0" borderId="18" xfId="35" applyFont="1" applyBorder="1" applyAlignment="1">
      <alignment horizontal="center" vertical="center" wrapText="1"/>
    </xf>
    <xf numFmtId="0" fontId="12" fillId="0" borderId="16" xfId="35" applyFont="1" applyBorder="1" applyAlignment="1">
      <alignment horizontal="center" vertical="center" wrapText="1"/>
    </xf>
    <xf numFmtId="0" fontId="12" fillId="0" borderId="15" xfId="35" applyFont="1" applyBorder="1" applyAlignment="1">
      <alignment vertical="center"/>
    </xf>
    <xf numFmtId="0" fontId="12" fillId="0" borderId="70" xfId="35" applyFont="1" applyBorder="1" applyAlignment="1">
      <alignment vertical="center"/>
    </xf>
    <xf numFmtId="0" fontId="12" fillId="0" borderId="13" xfId="35" applyFont="1" applyBorder="1" applyAlignment="1">
      <alignment vertical="center"/>
    </xf>
    <xf numFmtId="0" fontId="12" fillId="0" borderId="72" xfId="35" applyFont="1" applyBorder="1" applyAlignment="1">
      <alignment vertical="center"/>
    </xf>
    <xf numFmtId="0" fontId="12" fillId="0" borderId="8" xfId="35" applyFont="1" applyBorder="1" applyAlignment="1">
      <alignment vertical="center"/>
    </xf>
    <xf numFmtId="0" fontId="12" fillId="0" borderId="73" xfId="35" applyFont="1" applyBorder="1" applyAlignment="1">
      <alignment vertical="center"/>
    </xf>
    <xf numFmtId="0" fontId="12" fillId="0" borderId="74" xfId="35" applyFont="1" applyBorder="1" applyAlignment="1">
      <alignment vertical="center"/>
    </xf>
    <xf numFmtId="0" fontId="12" fillId="0" borderId="14" xfId="35" applyFont="1" applyBorder="1" applyAlignment="1">
      <alignment horizontal="center" vertical="center"/>
    </xf>
    <xf numFmtId="0" fontId="12" fillId="0" borderId="18" xfId="35" applyFont="1" applyBorder="1" applyAlignment="1">
      <alignment horizontal="center" vertical="center"/>
    </xf>
    <xf numFmtId="0" fontId="12" fillId="0" borderId="16" xfId="35" applyFont="1" applyBorder="1" applyAlignment="1">
      <alignment horizontal="center" vertical="center"/>
    </xf>
    <xf numFmtId="0" fontId="58" fillId="0" borderId="0" xfId="32" applyFont="1" applyAlignment="1" applyProtection="1">
      <alignment horizontal="right"/>
      <protection locked="0"/>
    </xf>
    <xf numFmtId="0" fontId="9" fillId="0" borderId="0" xfId="32" applyAlignment="1">
      <alignment horizontal="right"/>
    </xf>
    <xf numFmtId="0" fontId="88" fillId="0" borderId="55" xfId="32" applyFont="1" applyBorder="1" applyAlignment="1" applyProtection="1">
      <alignment horizontal="center"/>
      <protection locked="0"/>
    </xf>
    <xf numFmtId="0" fontId="90" fillId="0" borderId="55" xfId="32" applyFont="1" applyBorder="1" applyAlignment="1" applyProtection="1">
      <alignment horizontal="center"/>
      <protection locked="0"/>
    </xf>
    <xf numFmtId="0" fontId="12" fillId="0" borderId="54" xfId="32" applyFont="1" applyBorder="1" applyAlignment="1" applyProtection="1">
      <alignment horizontal="center"/>
      <protection locked="0"/>
    </xf>
    <xf numFmtId="0" fontId="9" fillId="0" borderId="54" xfId="32" applyBorder="1" applyAlignment="1" applyProtection="1">
      <alignment horizontal="center"/>
      <protection locked="0"/>
    </xf>
    <xf numFmtId="0" fontId="9" fillId="0" borderId="0" xfId="32" applyAlignment="1" applyProtection="1">
      <alignment horizontal="center"/>
      <protection locked="0"/>
    </xf>
    <xf numFmtId="0" fontId="12" fillId="0" borderId="79" xfId="32" applyFont="1" applyBorder="1" applyAlignment="1" applyProtection="1">
      <alignment horizontal="center" vertical="center"/>
      <protection locked="0"/>
    </xf>
    <xf numFmtId="0" fontId="12" fillId="0" borderId="63" xfId="32" applyFont="1" applyBorder="1" applyAlignment="1" applyProtection="1">
      <alignment horizontal="center" vertical="center"/>
      <protection locked="0"/>
    </xf>
    <xf numFmtId="0" fontId="12" fillId="0" borderId="80" xfId="32" applyFont="1" applyBorder="1" applyAlignment="1" applyProtection="1">
      <alignment horizontal="center" vertical="center"/>
      <protection locked="0"/>
    </xf>
    <xf numFmtId="0" fontId="12" fillId="0" borderId="81" xfId="32" applyFont="1" applyBorder="1" applyAlignment="1" applyProtection="1">
      <alignment horizontal="center" vertical="center"/>
      <protection locked="0"/>
    </xf>
    <xf numFmtId="0" fontId="9" fillId="0" borderId="4" xfId="32" applyBorder="1" applyAlignment="1" applyProtection="1">
      <alignment horizontal="center"/>
      <protection locked="0"/>
    </xf>
    <xf numFmtId="0" fontId="12" fillId="0" borderId="71" xfId="32" applyFont="1" applyBorder="1" applyAlignment="1" applyProtection="1">
      <alignment horizontal="center" vertical="center" wrapText="1"/>
      <protection locked="0"/>
    </xf>
    <xf numFmtId="0" fontId="9" fillId="0" borderId="71" xfId="32" applyBorder="1" applyAlignment="1" applyProtection="1">
      <alignment horizontal="center"/>
      <protection locked="0"/>
    </xf>
    <xf numFmtId="0" fontId="9" fillId="0" borderId="59" xfId="32" applyBorder="1" applyAlignment="1" applyProtection="1">
      <alignment horizontal="center"/>
      <protection locked="0"/>
    </xf>
    <xf numFmtId="0" fontId="58" fillId="0" borderId="14" xfId="127" applyFont="1" applyBorder="1" applyAlignment="1">
      <alignment horizontal="center" vertical="center" wrapText="1"/>
    </xf>
    <xf numFmtId="0" fontId="58" fillId="0" borderId="18" xfId="127" quotePrefix="1" applyFont="1" applyBorder="1" applyAlignment="1">
      <alignment horizontal="center" vertical="center"/>
    </xf>
    <xf numFmtId="0" fontId="58" fillId="0" borderId="16" xfId="127" quotePrefix="1" applyFont="1" applyBorder="1" applyAlignment="1">
      <alignment horizontal="center" vertical="center"/>
    </xf>
    <xf numFmtId="0" fontId="58" fillId="0" borderId="8" xfId="127" applyFont="1" applyBorder="1" applyAlignment="1">
      <alignment vertical="center"/>
    </xf>
    <xf numFmtId="0" fontId="58" fillId="0" borderId="9" xfId="127" applyFont="1" applyBorder="1" applyAlignment="1">
      <alignment vertical="center"/>
    </xf>
    <xf numFmtId="0" fontId="58" fillId="0" borderId="73" xfId="127" applyFont="1" applyBorder="1" applyAlignment="1">
      <alignment vertical="center"/>
    </xf>
    <xf numFmtId="0" fontId="56" fillId="0" borderId="0" xfId="127" quotePrefix="1" applyFont="1" applyAlignment="1">
      <alignment horizontal="left" vertical="center"/>
    </xf>
    <xf numFmtId="0" fontId="56" fillId="0" borderId="0" xfId="127" quotePrefix="1" applyFont="1" applyAlignment="1">
      <alignment horizontal="left" vertical="center" wrapText="1"/>
    </xf>
    <xf numFmtId="0" fontId="57" fillId="0" borderId="50" xfId="127" applyFont="1" applyBorder="1" applyAlignment="1">
      <alignment horizontal="center" vertical="center"/>
    </xf>
    <xf numFmtId="0" fontId="58" fillId="0" borderId="49" xfId="127" quotePrefix="1" applyFont="1" applyBorder="1" applyAlignment="1">
      <alignment horizontal="center" vertical="center"/>
    </xf>
    <xf numFmtId="0" fontId="58" fillId="0" borderId="50" xfId="127" quotePrefix="1" applyFont="1" applyBorder="1" applyAlignment="1">
      <alignment horizontal="center" vertical="center"/>
    </xf>
    <xf numFmtId="0" fontId="92" fillId="0" borderId="55" xfId="127" applyFont="1" applyBorder="1" applyAlignment="1">
      <alignment horizontal="center" vertical="center"/>
    </xf>
    <xf numFmtId="0" fontId="93" fillId="0" borderId="55" xfId="127" applyFont="1" applyBorder="1" applyAlignment="1">
      <alignment horizontal="center" vertical="center"/>
    </xf>
    <xf numFmtId="0" fontId="12" fillId="0" borderId="55" xfId="127" quotePrefix="1" applyFont="1" applyBorder="1" applyAlignment="1">
      <alignment horizontal="center" vertical="center"/>
    </xf>
    <xf numFmtId="0" fontId="12" fillId="0" borderId="56" xfId="127" quotePrefix="1" applyFont="1" applyBorder="1" applyAlignment="1">
      <alignment horizontal="center" vertical="center"/>
    </xf>
    <xf numFmtId="0" fontId="12" fillId="0" borderId="54" xfId="127" quotePrefix="1" applyFont="1" applyBorder="1" applyAlignment="1">
      <alignment horizontal="center" vertical="center"/>
    </xf>
    <xf numFmtId="0" fontId="12" fillId="0" borderId="63" xfId="127" quotePrefix="1" applyFont="1" applyBorder="1" applyAlignment="1">
      <alignment horizontal="center" vertical="center"/>
    </xf>
    <xf numFmtId="0" fontId="12" fillId="0" borderId="57" xfId="127" applyFont="1" applyBorder="1" applyAlignment="1">
      <alignment horizontal="center" vertical="center"/>
    </xf>
    <xf numFmtId="0" fontId="12" fillId="0" borderId="55" xfId="127" applyFont="1" applyBorder="1" applyAlignment="1">
      <alignment horizontal="center" vertical="center"/>
    </xf>
    <xf numFmtId="0" fontId="12" fillId="0" borderId="53" xfId="127" applyFont="1" applyBorder="1" applyAlignment="1">
      <alignment horizontal="center" vertical="center"/>
    </xf>
    <xf numFmtId="0" fontId="12" fillId="0" borderId="54" xfId="127" applyFont="1" applyBorder="1" applyAlignment="1">
      <alignment horizontal="center" vertical="center"/>
    </xf>
    <xf numFmtId="0" fontId="92" fillId="0" borderId="55" xfId="127" quotePrefix="1" applyFont="1" applyBorder="1" applyAlignment="1">
      <alignment horizontal="center" vertical="center"/>
    </xf>
    <xf numFmtId="0" fontId="93" fillId="0" borderId="55" xfId="127" quotePrefix="1" applyFont="1" applyBorder="1" applyAlignment="1">
      <alignment horizontal="center" vertical="center"/>
    </xf>
    <xf numFmtId="0" fontId="97" fillId="0" borderId="55" xfId="127" applyFont="1" applyBorder="1" applyAlignment="1">
      <alignment horizontal="center" vertical="center"/>
    </xf>
    <xf numFmtId="0" fontId="97" fillId="0" borderId="53" xfId="127" applyFont="1" applyBorder="1" applyAlignment="1">
      <alignment horizontal="center" vertical="center"/>
    </xf>
    <xf numFmtId="0" fontId="97" fillId="0" borderId="54" xfId="127" applyFont="1" applyBorder="1" applyAlignment="1">
      <alignment horizontal="center" vertical="center"/>
    </xf>
    <xf numFmtId="0" fontId="95" fillId="0" borderId="0" xfId="35" applyFont="1" applyAlignment="1">
      <alignment horizontal="left" vertical="top" wrapText="1"/>
    </xf>
    <xf numFmtId="0" fontId="99" fillId="0" borderId="84" xfId="35" applyFont="1" applyBorder="1" applyAlignment="1">
      <alignment horizontal="center"/>
    </xf>
    <xf numFmtId="0" fontId="99" fillId="0" borderId="85" xfId="35" applyFont="1" applyBorder="1" applyAlignment="1">
      <alignment horizontal="center"/>
    </xf>
    <xf numFmtId="0" fontId="95" fillId="0" borderId="86" xfId="35" applyFont="1" applyBorder="1" applyAlignment="1">
      <alignment horizontal="left" vertical="center"/>
    </xf>
    <xf numFmtId="0" fontId="101" fillId="0" borderId="87" xfId="35" applyFont="1" applyBorder="1"/>
    <xf numFmtId="0" fontId="102" fillId="0" borderId="0" xfId="35" applyFont="1" applyAlignment="1">
      <alignment horizontal="center" vertical="center" wrapText="1"/>
    </xf>
    <xf numFmtId="0" fontId="95" fillId="0" borderId="54" xfId="35" applyFont="1" applyBorder="1" applyAlignment="1">
      <alignment horizontal="center" wrapText="1"/>
    </xf>
    <xf numFmtId="0" fontId="95" fillId="0" borderId="56" xfId="35" applyFont="1" applyBorder="1" applyAlignment="1">
      <alignment horizontal="distributed" vertical="center" wrapText="1" justifyLastLine="1"/>
    </xf>
    <xf numFmtId="0" fontId="95" fillId="0" borderId="61" xfId="35" applyFont="1" applyBorder="1" applyAlignment="1">
      <alignment horizontal="distributed" vertical="center" wrapText="1" justifyLastLine="1"/>
    </xf>
    <xf numFmtId="0" fontId="95" fillId="0" borderId="63" xfId="35" applyFont="1" applyBorder="1" applyAlignment="1">
      <alignment horizontal="distributed" vertical="center" wrapText="1" justifyLastLine="1"/>
    </xf>
    <xf numFmtId="0" fontId="95" fillId="0" borderId="89" xfId="35" applyFont="1" applyBorder="1" applyAlignment="1">
      <alignment horizontal="distributed" vertical="center" wrapText="1" justifyLastLine="1"/>
    </xf>
    <xf numFmtId="0" fontId="95" fillId="0" borderId="80" xfId="35" applyFont="1" applyBorder="1" applyAlignment="1">
      <alignment horizontal="distributed" vertical="center" wrapText="1" justifyLastLine="1"/>
    </xf>
    <xf numFmtId="0" fontId="95" fillId="0" borderId="81" xfId="35" applyFont="1" applyBorder="1" applyAlignment="1">
      <alignment horizontal="distributed" vertical="center" wrapText="1" justifyLastLine="1"/>
    </xf>
    <xf numFmtId="0" fontId="95" fillId="0" borderId="59" xfId="35" applyFont="1" applyBorder="1" applyAlignment="1">
      <alignment horizontal="distributed" vertical="center" wrapText="1" justifyLastLine="1"/>
    </xf>
    <xf numFmtId="0" fontId="95" fillId="0" borderId="60" xfId="35" applyFont="1" applyBorder="1" applyAlignment="1">
      <alignment horizontal="distributed" vertical="center" wrapText="1" justifyLastLine="1"/>
    </xf>
    <xf numFmtId="0" fontId="95" fillId="0" borderId="90" xfId="35" applyFont="1" applyBorder="1" applyAlignment="1">
      <alignment horizontal="distributed" vertical="center" wrapText="1" justifyLastLine="1"/>
    </xf>
    <xf numFmtId="0" fontId="95" fillId="0" borderId="6" xfId="35" applyFont="1" applyBorder="1" applyAlignment="1">
      <alignment horizontal="distributed" vertical="center" wrapText="1" justifyLastLine="1"/>
    </xf>
    <xf numFmtId="0" fontId="95" fillId="0" borderId="91" xfId="35" applyFont="1" applyBorder="1" applyAlignment="1">
      <alignment horizontal="distributed" vertical="center" wrapText="1" justifyLastLine="1"/>
    </xf>
    <xf numFmtId="0" fontId="95" fillId="0" borderId="8" xfId="35" applyFont="1" applyBorder="1" applyAlignment="1">
      <alignment horizontal="distributed" vertical="center" wrapText="1" justifyLastLine="1"/>
    </xf>
    <xf numFmtId="0" fontId="95" fillId="0" borderId="9" xfId="35" applyFont="1" applyBorder="1" applyAlignment="1">
      <alignment horizontal="distributed" vertical="center" wrapText="1" justifyLastLine="1"/>
    </xf>
    <xf numFmtId="0" fontId="95" fillId="0" borderId="10" xfId="35" applyFont="1" applyBorder="1" applyAlignment="1">
      <alignment horizontal="distributed" vertical="center" wrapText="1" justifyLastLine="1"/>
    </xf>
    <xf numFmtId="0" fontId="95" fillId="0" borderId="55" xfId="35" applyFont="1" applyBorder="1" applyAlignment="1">
      <alignment horizontal="left" vertical="top" wrapText="1"/>
    </xf>
    <xf numFmtId="0" fontId="58" fillId="0" borderId="66" xfId="35" applyFont="1" applyBorder="1" applyAlignment="1">
      <alignment horizontal="distributed" vertical="center" wrapText="1"/>
    </xf>
    <xf numFmtId="0" fontId="25" fillId="0" borderId="66" xfId="35" applyBorder="1" applyAlignment="1">
      <alignment vertical="center"/>
    </xf>
    <xf numFmtId="0" fontId="25" fillId="0" borderId="49" xfId="35" applyBorder="1" applyAlignment="1">
      <alignment vertical="center"/>
    </xf>
    <xf numFmtId="0" fontId="62" fillId="0" borderId="84" xfId="35" applyFont="1" applyBorder="1" applyAlignment="1">
      <alignment horizontal="center"/>
    </xf>
    <xf numFmtId="0" fontId="62" fillId="0" borderId="85" xfId="35" applyFont="1" applyBorder="1" applyAlignment="1">
      <alignment horizontal="center"/>
    </xf>
    <xf numFmtId="0" fontId="58" fillId="0" borderId="86" xfId="35" applyFont="1" applyBorder="1" applyAlignment="1">
      <alignment horizontal="left" vertical="center"/>
    </xf>
    <xf numFmtId="0" fontId="25" fillId="0" borderId="87" xfId="35" applyBorder="1"/>
    <xf numFmtId="0" fontId="74" fillId="0" borderId="93" xfId="35" applyFont="1" applyBorder="1" applyAlignment="1">
      <alignment horizontal="center" vertical="center" wrapText="1"/>
    </xf>
    <xf numFmtId="0" fontId="25" fillId="0" borderId="93" xfId="35" applyBorder="1" applyAlignment="1">
      <alignment horizontal="center" vertical="center" wrapText="1"/>
    </xf>
    <xf numFmtId="0" fontId="58" fillId="0" borderId="54" xfId="35" applyFont="1" applyBorder="1" applyAlignment="1">
      <alignment horizontal="center" wrapText="1"/>
    </xf>
    <xf numFmtId="0" fontId="25" fillId="0" borderId="54" xfId="35" applyBorder="1" applyAlignment="1">
      <alignment horizontal="center" wrapText="1"/>
    </xf>
    <xf numFmtId="192" fontId="107" fillId="0" borderId="55" xfId="35" applyNumberFormat="1" applyFont="1" applyBorder="1" applyAlignment="1">
      <alignment horizontal="right" vertical="center"/>
    </xf>
    <xf numFmtId="0" fontId="107" fillId="0" borderId="55" xfId="35" applyFont="1" applyBorder="1" applyAlignment="1">
      <alignment horizontal="right" vertical="center"/>
    </xf>
    <xf numFmtId="0" fontId="107" fillId="0" borderId="55" xfId="35" applyFont="1" applyBorder="1" applyAlignment="1">
      <alignment horizontal="center" vertical="center"/>
    </xf>
    <xf numFmtId="192" fontId="107" fillId="0" borderId="0" xfId="35" applyNumberFormat="1" applyFont="1" applyAlignment="1">
      <alignment horizontal="right" vertical="center"/>
    </xf>
    <xf numFmtId="0" fontId="107" fillId="0" borderId="0" xfId="35" applyFont="1" applyAlignment="1">
      <alignment horizontal="right" vertical="center"/>
    </xf>
    <xf numFmtId="0" fontId="107" fillId="0" borderId="0" xfId="35" applyFont="1" applyAlignment="1">
      <alignment horizontal="center" vertical="center"/>
    </xf>
    <xf numFmtId="192" fontId="107" fillId="0" borderId="54" xfId="35" applyNumberFormat="1" applyFont="1" applyBorder="1" applyAlignment="1">
      <alignment horizontal="right" vertical="center"/>
    </xf>
    <xf numFmtId="0" fontId="107" fillId="0" borderId="54" xfId="35" applyFont="1" applyBorder="1" applyAlignment="1">
      <alignment horizontal="right" vertical="center"/>
    </xf>
    <xf numFmtId="0" fontId="107" fillId="0" borderId="54" xfId="35" applyFont="1" applyBorder="1" applyAlignment="1">
      <alignment horizontal="center" vertical="center"/>
    </xf>
    <xf numFmtId="0" fontId="58" fillId="0" borderId="55" xfId="35" applyFont="1" applyBorder="1" applyAlignment="1">
      <alignment horizontal="left" vertical="top" wrapText="1"/>
    </xf>
    <xf numFmtId="0" fontId="25" fillId="0" borderId="55" xfId="35" applyBorder="1" applyAlignment="1">
      <alignment horizontal="left" vertical="top" wrapText="1"/>
    </xf>
    <xf numFmtId="0" fontId="58" fillId="0" borderId="0" xfId="35" applyFont="1" applyAlignment="1">
      <alignment horizontal="left" vertical="top" wrapText="1"/>
    </xf>
    <xf numFmtId="0" fontId="25" fillId="0" borderId="0" xfId="35" applyAlignment="1">
      <alignment horizontal="left" vertical="top" wrapText="1"/>
    </xf>
    <xf numFmtId="0" fontId="74" fillId="0" borderId="0" xfId="35" applyFont="1" applyAlignment="1">
      <alignment horizontal="center" vertical="center" wrapText="1"/>
    </xf>
    <xf numFmtId="0" fontId="58" fillId="0" borderId="56" xfId="35" applyFont="1" applyBorder="1" applyAlignment="1">
      <alignment horizontal="distributed" vertical="center" wrapText="1" justifyLastLine="1"/>
    </xf>
    <xf numFmtId="0" fontId="58" fillId="0" borderId="63" xfId="35" applyFont="1" applyBorder="1" applyAlignment="1">
      <alignment horizontal="distributed" vertical="center" wrapText="1" justifyLastLine="1"/>
    </xf>
    <xf numFmtId="0" fontId="58" fillId="0" borderId="89" xfId="35" applyFont="1" applyBorder="1" applyAlignment="1">
      <alignment horizontal="distributed" vertical="center" wrapText="1" justifyLastLine="1"/>
    </xf>
    <xf numFmtId="0" fontId="58" fillId="0" borderId="81" xfId="35" applyFont="1" applyBorder="1" applyAlignment="1">
      <alignment horizontal="distributed" vertical="center" wrapText="1" justifyLastLine="1"/>
    </xf>
    <xf numFmtId="0" fontId="58" fillId="0" borderId="59" xfId="35" applyFont="1" applyBorder="1" applyAlignment="1">
      <alignment horizontal="distributed" vertical="center" wrapText="1" justifyLastLine="1"/>
    </xf>
    <xf numFmtId="0" fontId="58" fillId="0" borderId="60" xfId="35" applyFont="1" applyBorder="1" applyAlignment="1">
      <alignment horizontal="distributed" vertical="center" wrapText="1" justifyLastLine="1"/>
    </xf>
    <xf numFmtId="0" fontId="58" fillId="0" borderId="90" xfId="35" applyFont="1" applyBorder="1" applyAlignment="1">
      <alignment horizontal="distributed" vertical="center" wrapText="1" justifyLastLine="1"/>
    </xf>
    <xf numFmtId="0" fontId="58" fillId="0" borderId="0" xfId="35" applyFont="1" applyAlignment="1">
      <alignment horizontal="center" wrapText="1"/>
    </xf>
    <xf numFmtId="0" fontId="25" fillId="0" borderId="0" xfId="35" applyAlignment="1">
      <alignment horizontal="center" wrapText="1"/>
    </xf>
    <xf numFmtId="0" fontId="25" fillId="0" borderId="85" xfId="35" applyBorder="1"/>
    <xf numFmtId="0" fontId="58" fillId="0" borderId="67" xfId="35" applyFont="1" applyBorder="1" applyAlignment="1">
      <alignment horizontal="distributed" vertical="center" wrapText="1"/>
    </xf>
    <xf numFmtId="0" fontId="25" fillId="0" borderId="55" xfId="35" applyBorder="1" applyAlignment="1">
      <alignment vertical="center"/>
    </xf>
    <xf numFmtId="0" fontId="58" fillId="0" borderId="94" xfId="35" applyFont="1" applyBorder="1" applyAlignment="1">
      <alignment horizontal="distributed" vertical="center" wrapText="1"/>
    </xf>
    <xf numFmtId="0" fontId="25" fillId="0" borderId="52" xfId="35" applyBorder="1" applyAlignment="1">
      <alignment vertical="center"/>
    </xf>
    <xf numFmtId="0" fontId="107" fillId="0" borderId="55" xfId="35" applyFont="1" applyBorder="1" applyAlignment="1">
      <alignment horizontal="right" vertical="center" wrapText="1"/>
    </xf>
    <xf numFmtId="0" fontId="107" fillId="0" borderId="0" xfId="35" applyFont="1" applyAlignment="1">
      <alignment horizontal="distributed" vertical="center" wrapText="1"/>
    </xf>
    <xf numFmtId="0" fontId="107" fillId="0" borderId="0" xfId="35" applyFont="1" applyAlignment="1">
      <alignment vertical="center"/>
    </xf>
    <xf numFmtId="0" fontId="107" fillId="0" borderId="0" xfId="35" applyFont="1" applyAlignment="1">
      <alignment horizontal="right" vertical="center" wrapText="1"/>
    </xf>
    <xf numFmtId="0" fontId="107" fillId="0" borderId="54" xfId="35" applyFont="1" applyBorder="1" applyAlignment="1">
      <alignment horizontal="right" vertical="center" wrapText="1"/>
    </xf>
    <xf numFmtId="0" fontId="107" fillId="0" borderId="54" xfId="35" applyFont="1" applyBorder="1" applyAlignment="1">
      <alignment horizontal="distributed" vertical="center" wrapText="1"/>
    </xf>
    <xf numFmtId="0" fontId="107" fillId="0" borderId="54" xfId="35" applyFont="1" applyBorder="1" applyAlignment="1">
      <alignment vertical="center"/>
    </xf>
    <xf numFmtId="0" fontId="58" fillId="0" borderId="56" xfId="35" applyFont="1" applyBorder="1" applyAlignment="1">
      <alignment horizontal="distributed" vertical="center" wrapText="1" indent="2"/>
    </xf>
    <xf numFmtId="0" fontId="58" fillId="0" borderId="63" xfId="35" applyFont="1" applyBorder="1" applyAlignment="1">
      <alignment horizontal="distributed" vertical="center" wrapText="1" indent="2"/>
    </xf>
    <xf numFmtId="0" fontId="58" fillId="0" borderId="94" xfId="35" applyFont="1" applyBorder="1" applyAlignment="1">
      <alignment horizontal="distributed" vertical="center" wrapText="1" justifyLastLine="1"/>
    </xf>
    <xf numFmtId="0" fontId="25" fillId="0" borderId="95" xfId="35" applyBorder="1" applyAlignment="1">
      <alignment horizontal="distributed" vertical="center" wrapText="1" justifyLastLine="1"/>
    </xf>
    <xf numFmtId="0" fontId="107" fillId="0" borderId="0" xfId="35" applyFont="1" applyAlignment="1">
      <alignment horizontal="right" vertical="center" wrapText="1" justifyLastLine="1"/>
    </xf>
    <xf numFmtId="0" fontId="107" fillId="0" borderId="54" xfId="35" applyFont="1" applyBorder="1" applyAlignment="1">
      <alignment horizontal="right" vertical="center" wrapText="1" justifyLastLine="1"/>
    </xf>
    <xf numFmtId="0" fontId="58" fillId="0" borderId="97" xfId="35" applyFont="1" applyBorder="1" applyAlignment="1">
      <alignment horizontal="center" vertical="center" wrapText="1"/>
    </xf>
    <xf numFmtId="0" fontId="25" fillId="0" borderId="98" xfId="35" applyBorder="1" applyAlignment="1">
      <alignment horizontal="center" vertical="center"/>
    </xf>
    <xf numFmtId="0" fontId="58" fillId="0" borderId="99" xfId="35" applyFont="1" applyBorder="1" applyAlignment="1">
      <alignment horizontal="center" vertical="center" wrapText="1"/>
    </xf>
    <xf numFmtId="0" fontId="25" fillId="0" borderId="100" xfId="35" applyBorder="1" applyAlignment="1">
      <alignment horizontal="center" vertical="center"/>
    </xf>
    <xf numFmtId="193" fontId="109" fillId="0" borderId="0" xfId="35" applyNumberFormat="1" applyFont="1" applyAlignment="1">
      <alignment horizontal="right" vertical="center"/>
    </xf>
    <xf numFmtId="0" fontId="110" fillId="0" borderId="0" xfId="35" applyFont="1" applyAlignment="1">
      <alignment horizontal="right" vertical="center"/>
    </xf>
    <xf numFmtId="193" fontId="109" fillId="0" borderId="54" xfId="35" applyNumberFormat="1" applyFont="1" applyBorder="1" applyAlignment="1">
      <alignment horizontal="right" vertical="center"/>
    </xf>
    <xf numFmtId="0" fontId="110" fillId="0" borderId="54" xfId="35" applyFont="1" applyBorder="1" applyAlignment="1">
      <alignment horizontal="right" vertical="center"/>
    </xf>
    <xf numFmtId="182" fontId="71" fillId="38" borderId="12" xfId="32" applyNumberFormat="1" applyFont="1" applyFill="1" applyBorder="1" applyProtection="1">
      <protection locked="0"/>
    </xf>
    <xf numFmtId="182" fontId="70" fillId="38" borderId="12" xfId="32" applyNumberFormat="1" applyFont="1" applyFill="1" applyBorder="1" applyAlignment="1" applyProtection="1">
      <alignment horizontal="right"/>
      <protection locked="0"/>
    </xf>
    <xf numFmtId="182" fontId="71" fillId="38" borderId="0" xfId="32" applyNumberFormat="1" applyFont="1" applyFill="1" applyProtection="1">
      <protection locked="0"/>
    </xf>
    <xf numFmtId="0" fontId="14" fillId="38" borderId="12" xfId="32" applyFont="1" applyFill="1" applyBorder="1" applyAlignment="1" applyProtection="1">
      <alignment vertical="center"/>
      <protection locked="0"/>
    </xf>
    <xf numFmtId="0" fontId="15" fillId="38" borderId="12" xfId="32" applyFont="1" applyFill="1" applyBorder="1" applyAlignment="1" applyProtection="1">
      <alignment vertical="center"/>
      <protection locked="0"/>
    </xf>
    <xf numFmtId="0" fontId="15" fillId="38" borderId="14" xfId="32" applyFont="1" applyFill="1" applyBorder="1" applyAlignment="1" applyProtection="1">
      <alignment vertical="center"/>
      <protection locked="0"/>
    </xf>
    <xf numFmtId="0" fontId="15" fillId="38" borderId="11" xfId="32" applyFont="1" applyFill="1" applyBorder="1" applyAlignment="1" applyProtection="1">
      <alignment vertical="center"/>
      <protection locked="0"/>
    </xf>
    <xf numFmtId="0" fontId="15" fillId="38" borderId="16" xfId="32" applyFont="1" applyFill="1" applyBorder="1" applyAlignment="1" applyProtection="1">
      <alignment vertical="center"/>
      <protection locked="0"/>
    </xf>
    <xf numFmtId="182" fontId="12" fillId="38" borderId="8" xfId="32" applyNumberFormat="1" applyFont="1" applyFill="1" applyBorder="1" applyAlignment="1">
      <alignment horizontal="center"/>
    </xf>
    <xf numFmtId="182" fontId="12" fillId="38" borderId="10" xfId="32" applyNumberFormat="1" applyFont="1" applyFill="1" applyBorder="1" applyAlignment="1">
      <alignment horizontal="center"/>
    </xf>
    <xf numFmtId="182" fontId="12" fillId="38" borderId="8" xfId="32" applyNumberFormat="1" applyFont="1" applyFill="1" applyBorder="1" applyAlignment="1" applyProtection="1">
      <alignment horizontal="center"/>
      <protection locked="0"/>
    </xf>
    <xf numFmtId="182" fontId="12" fillId="38" borderId="10" xfId="32" applyNumberFormat="1" applyFont="1" applyFill="1" applyBorder="1" applyAlignment="1" applyProtection="1">
      <alignment horizontal="center"/>
      <protection locked="0"/>
    </xf>
    <xf numFmtId="0" fontId="70" fillId="38" borderId="4" xfId="32" applyFont="1" applyFill="1" applyBorder="1" applyAlignment="1" applyProtection="1">
      <alignment horizontal="center"/>
      <protection locked="0"/>
    </xf>
    <xf numFmtId="0" fontId="12" fillId="38" borderId="4" xfId="32" applyFont="1" applyFill="1" applyBorder="1" applyAlignment="1" applyProtection="1">
      <alignment horizontal="center"/>
      <protection locked="0"/>
    </xf>
    <xf numFmtId="183" fontId="73" fillId="38" borderId="12" xfId="32" applyNumberFormat="1" applyFont="1" applyFill="1" applyBorder="1" applyAlignment="1" applyProtection="1">
      <alignment horizontal="center" vertical="center"/>
      <protection locked="0"/>
    </xf>
    <xf numFmtId="183" fontId="75" fillId="38" borderId="12" xfId="32" applyNumberFormat="1" applyFont="1" applyFill="1" applyBorder="1" applyAlignment="1" applyProtection="1">
      <alignment horizontal="center" vertical="center"/>
      <protection locked="0"/>
    </xf>
    <xf numFmtId="0" fontId="112" fillId="0" borderId="101" xfId="33" applyFont="1" applyBorder="1" applyAlignment="1">
      <alignment horizontal="center" vertical="center" wrapText="1"/>
    </xf>
    <xf numFmtId="0" fontId="112" fillId="0" borderId="106" xfId="33" applyFont="1" applyBorder="1" applyAlignment="1">
      <alignment horizontal="center" vertical="center" wrapText="1"/>
    </xf>
    <xf numFmtId="195" fontId="112" fillId="0" borderId="104" xfId="130" applyFont="1" applyBorder="1" applyAlignment="1">
      <alignment horizontal="center" vertical="center"/>
    </xf>
    <xf numFmtId="195" fontId="112" fillId="0" borderId="104" xfId="130" applyFont="1" applyBorder="1" applyAlignment="1">
      <alignment horizontal="right" vertical="center"/>
    </xf>
    <xf numFmtId="195" fontId="112" fillId="0" borderId="105" xfId="130" applyFont="1" applyBorder="1" applyAlignment="1">
      <alignment horizontal="center" vertical="center" wrapText="1"/>
    </xf>
    <xf numFmtId="195" fontId="112" fillId="0" borderId="101" xfId="130" applyFont="1" applyBorder="1" applyAlignment="1">
      <alignment horizontal="center" vertical="center"/>
    </xf>
    <xf numFmtId="195" fontId="112" fillId="0" borderId="101" xfId="130" applyFont="1" applyBorder="1" applyAlignment="1">
      <alignment horizontal="center" vertical="center" wrapText="1"/>
    </xf>
    <xf numFmtId="195" fontId="112" fillId="0" borderId="107" xfId="130" applyFont="1" applyBorder="1" applyAlignment="1">
      <alignment horizontal="center" vertical="center" wrapText="1"/>
    </xf>
    <xf numFmtId="195" fontId="95" fillId="0" borderId="101" xfId="130" applyFont="1" applyBorder="1" applyAlignment="1">
      <alignment horizontal="center" vertical="center"/>
    </xf>
    <xf numFmtId="195" fontId="47" fillId="0" borderId="101" xfId="130" applyFont="1" applyBorder="1" applyAlignment="1">
      <alignment horizontal="center" vertical="center"/>
    </xf>
    <xf numFmtId="195" fontId="114" fillId="0" borderId="0" xfId="130" applyFont="1" applyAlignment="1">
      <alignment horizontal="center" vertical="center"/>
    </xf>
    <xf numFmtId="195" fontId="115" fillId="0" borderId="0" xfId="130" applyFont="1" applyAlignment="1">
      <alignment horizontal="center" vertical="center"/>
    </xf>
    <xf numFmtId="0" fontId="112" fillId="0" borderId="114" xfId="33" applyFont="1" applyBorder="1" applyAlignment="1">
      <alignment horizontal="center" vertical="center" wrapText="1"/>
    </xf>
    <xf numFmtId="195" fontId="112" fillId="0" borderId="106" xfId="130" applyFont="1" applyBorder="1" applyAlignment="1">
      <alignment horizontal="center" vertical="center" wrapText="1"/>
    </xf>
    <xf numFmtId="195" fontId="112" fillId="0" borderId="115" xfId="130" applyFont="1" applyBorder="1" applyAlignment="1">
      <alignment horizontal="center" vertical="center" wrapText="1"/>
    </xf>
    <xf numFmtId="0" fontId="112" fillId="0" borderId="106" xfId="133" applyFont="1" applyBorder="1" applyAlignment="1">
      <alignment horizontal="center" wrapText="1"/>
    </xf>
    <xf numFmtId="0" fontId="112" fillId="0" borderId="107" xfId="133" applyFont="1" applyBorder="1" applyAlignment="1">
      <alignment horizontal="center" vertical="center" wrapText="1"/>
    </xf>
    <xf numFmtId="0" fontId="112" fillId="0" borderId="101" xfId="133" applyFont="1" applyBorder="1" applyAlignment="1">
      <alignment horizontal="center" vertical="center" wrapText="1"/>
    </xf>
    <xf numFmtId="0" fontId="112" fillId="0" borderId="106" xfId="133" applyFont="1" applyBorder="1" applyAlignment="1">
      <alignment horizontal="center" vertical="center" wrapText="1"/>
    </xf>
    <xf numFmtId="195" fontId="112" fillId="0" borderId="114" xfId="130" applyFont="1" applyBorder="1" applyAlignment="1">
      <alignment horizontal="center" vertical="center" wrapText="1"/>
    </xf>
    <xf numFmtId="195" fontId="113" fillId="0" borderId="101" xfId="130" applyFont="1" applyBorder="1" applyAlignment="1">
      <alignment horizontal="center" vertical="center"/>
    </xf>
    <xf numFmtId="195" fontId="119" fillId="0" borderId="0" xfId="130" applyFont="1" applyAlignment="1">
      <alignment horizontal="center" vertical="center"/>
    </xf>
    <xf numFmtId="0" fontId="58" fillId="0" borderId="118" xfId="128" applyFont="1" applyBorder="1" applyAlignment="1">
      <alignment horizontal="left" vertical="center" wrapText="1" indent="1"/>
    </xf>
    <xf numFmtId="0" fontId="58" fillId="0" borderId="140" xfId="128" applyFont="1" applyBorder="1" applyAlignment="1">
      <alignment horizontal="left" vertical="center" wrapText="1" indent="1"/>
    </xf>
    <xf numFmtId="0" fontId="56" fillId="0" borderId="118" xfId="32" applyFont="1" applyBorder="1" applyAlignment="1">
      <alignment horizontal="right" vertical="center"/>
    </xf>
    <xf numFmtId="0" fontId="58" fillId="0" borderId="118" xfId="127" quotePrefix="1" applyFont="1" applyBorder="1" applyAlignment="1">
      <alignment horizontal="center" vertical="center"/>
    </xf>
    <xf numFmtId="0" fontId="58" fillId="0" borderId="140" xfId="127" quotePrefix="1" applyFont="1" applyBorder="1" applyAlignment="1">
      <alignment horizontal="center" vertical="center"/>
    </xf>
    <xf numFmtId="0" fontId="58" fillId="0" borderId="150" xfId="32" applyFont="1" applyBorder="1" applyAlignment="1">
      <alignment horizontal="center" vertical="center"/>
    </xf>
    <xf numFmtId="0" fontId="58" fillId="0" borderId="154" xfId="32" applyFont="1" applyBorder="1" applyAlignment="1">
      <alignment horizontal="center" vertical="center"/>
    </xf>
    <xf numFmtId="0" fontId="58" fillId="0" borderId="151" xfId="127" applyFont="1" applyBorder="1" applyAlignment="1">
      <alignment horizontal="center" vertical="center" wrapText="1"/>
    </xf>
    <xf numFmtId="0" fontId="58" fillId="0" borderId="152" xfId="127" applyFont="1" applyBorder="1" applyAlignment="1">
      <alignment horizontal="center" vertical="center"/>
    </xf>
    <xf numFmtId="0" fontId="58" fillId="0" borderId="155" xfId="127" applyFont="1" applyBorder="1" applyAlignment="1">
      <alignment horizontal="center" vertical="center"/>
    </xf>
    <xf numFmtId="0" fontId="58" fillId="0" borderId="154" xfId="127" applyFont="1" applyBorder="1" applyAlignment="1">
      <alignment horizontal="center" vertical="center"/>
    </xf>
    <xf numFmtId="0" fontId="58" fillId="0" borderId="153" xfId="127" applyFont="1" applyBorder="1" applyAlignment="1">
      <alignment horizontal="center" vertical="center" wrapText="1"/>
    </xf>
    <xf numFmtId="0" fontId="58" fillId="0" borderId="155" xfId="127" applyFont="1" applyBorder="1" applyAlignment="1">
      <alignment horizontal="center" vertical="center" wrapText="1"/>
    </xf>
    <xf numFmtId="0" fontId="58" fillId="0" borderId="118" xfId="127" applyFont="1" applyBorder="1" applyAlignment="1">
      <alignment horizontal="center" vertical="center" wrapText="1"/>
    </xf>
    <xf numFmtId="186" fontId="112" fillId="0" borderId="0" xfId="137" applyNumberFormat="1" applyFont="1" applyAlignment="1">
      <alignment vertical="top"/>
    </xf>
    <xf numFmtId="200" fontId="112" fillId="0" borderId="0" xfId="137" applyNumberFormat="1" applyFont="1" applyAlignment="1">
      <alignment vertical="center"/>
    </xf>
    <xf numFmtId="186" fontId="112" fillId="0" borderId="118" xfId="137" applyNumberFormat="1" applyFont="1" applyBorder="1" applyAlignment="1">
      <alignment vertical="top"/>
    </xf>
    <xf numFmtId="200" fontId="112" fillId="0" borderId="118" xfId="137" applyNumberFormat="1" applyFont="1" applyBorder="1" applyAlignment="1">
      <alignment vertical="center"/>
    </xf>
    <xf numFmtId="186" fontId="112" fillId="0" borderId="0" xfId="137" applyNumberFormat="1" applyFont="1" applyAlignment="1">
      <alignment vertical="center"/>
    </xf>
    <xf numFmtId="199" fontId="112" fillId="0" borderId="0" xfId="137" applyFont="1" applyAlignment="1">
      <alignment horizontal="center" vertical="top"/>
    </xf>
    <xf numFmtId="37" fontId="112" fillId="0" borderId="126" xfId="136" applyFont="1" applyBorder="1" applyAlignment="1">
      <alignment horizontal="center"/>
    </xf>
    <xf numFmtId="186" fontId="112" fillId="0" borderId="55" xfId="137" applyNumberFormat="1" applyFont="1" applyBorder="1" applyAlignment="1">
      <alignment vertical="center"/>
    </xf>
    <xf numFmtId="200" fontId="112" fillId="0" borderId="55" xfId="137" applyNumberFormat="1" applyFont="1" applyBorder="1" applyAlignment="1">
      <alignment vertical="center"/>
    </xf>
    <xf numFmtId="200" fontId="112" fillId="0" borderId="0" xfId="137" applyNumberFormat="1" applyFont="1" applyAlignment="1">
      <alignment horizontal="center" vertical="top"/>
    </xf>
    <xf numFmtId="37" fontId="112" fillId="0" borderId="66" xfId="135" applyFont="1" applyBorder="1" applyAlignment="1">
      <alignment horizontal="center"/>
    </xf>
    <xf numFmtId="37" fontId="121" fillId="0" borderId="66" xfId="135" applyFont="1" applyBorder="1" applyAlignment="1">
      <alignment horizontal="center"/>
    </xf>
    <xf numFmtId="186" fontId="112" fillId="0" borderId="118" xfId="137" applyNumberFormat="1" applyFont="1" applyBorder="1" applyAlignment="1">
      <alignment horizontal="center"/>
    </xf>
    <xf numFmtId="37" fontId="112" fillId="0" borderId="119" xfId="136" applyFont="1" applyBorder="1" applyAlignment="1">
      <alignment horizontal="left" vertical="center" wrapText="1"/>
    </xf>
    <xf numFmtId="37" fontId="112" fillId="0" borderId="121" xfId="136" applyFont="1" applyBorder="1" applyAlignment="1">
      <alignment horizontal="center"/>
    </xf>
    <xf numFmtId="186" fontId="112" fillId="0" borderId="123" xfId="137" applyNumberFormat="1" applyFont="1" applyBorder="1" applyAlignment="1">
      <alignment horizontal="center" vertical="center" wrapText="1"/>
    </xf>
    <xf numFmtId="186" fontId="112" fillId="0" borderId="123" xfId="136" applyNumberFormat="1" applyFont="1" applyBorder="1" applyAlignment="1">
      <alignment horizontal="center" vertical="center" wrapText="1"/>
    </xf>
    <xf numFmtId="186" fontId="112" fillId="0" borderId="124" xfId="136" applyNumberFormat="1" applyFont="1" applyBorder="1" applyAlignment="1">
      <alignment horizontal="center"/>
    </xf>
    <xf numFmtId="37" fontId="112" fillId="0" borderId="124" xfId="136" applyFont="1" applyBorder="1" applyAlignment="1">
      <alignment horizontal="center"/>
    </xf>
    <xf numFmtId="186" fontId="112" fillId="0" borderId="126" xfId="136" applyNumberFormat="1" applyFont="1" applyBorder="1" applyAlignment="1">
      <alignment horizontal="center"/>
    </xf>
    <xf numFmtId="37" fontId="119" fillId="0" borderId="0" xfId="140" applyFont="1" applyAlignment="1">
      <alignment horizontal="center" vertical="center"/>
    </xf>
    <xf numFmtId="37" fontId="112" fillId="0" borderId="118" xfId="140" applyFont="1" applyBorder="1" applyAlignment="1">
      <alignment horizontal="center"/>
    </xf>
    <xf numFmtId="37" fontId="112" fillId="0" borderId="121" xfId="140" applyFont="1" applyBorder="1" applyAlignment="1">
      <alignment horizontal="center" vertical="center"/>
    </xf>
    <xf numFmtId="37" fontId="112" fillId="0" borderId="142" xfId="140" applyFont="1" applyBorder="1" applyAlignment="1">
      <alignment horizontal="center" vertical="center"/>
    </xf>
    <xf numFmtId="37" fontId="112" fillId="0" borderId="0" xfId="140" applyFont="1" applyAlignment="1">
      <alignment horizontal="right"/>
    </xf>
    <xf numFmtId="37" fontId="112" fillId="0" borderId="66" xfId="140" applyFont="1" applyBorder="1" applyAlignment="1">
      <alignment horizontal="center"/>
    </xf>
    <xf numFmtId="37" fontId="121" fillId="0" borderId="66" xfId="140" applyFont="1" applyBorder="1" applyAlignment="1">
      <alignment horizontal="center"/>
    </xf>
    <xf numFmtId="37" fontId="119" fillId="0" borderId="0" xfId="140" applyFont="1" applyAlignment="1">
      <alignment horizontal="center"/>
    </xf>
    <xf numFmtId="39" fontId="112" fillId="0" borderId="142" xfId="141" applyFont="1" applyBorder="1" applyAlignment="1">
      <alignment horizontal="center" vertical="center"/>
    </xf>
    <xf numFmtId="39" fontId="112" fillId="0" borderId="0" xfId="141" applyFont="1"/>
    <xf numFmtId="39" fontId="112" fillId="0" borderId="118" xfId="141" applyFont="1" applyBorder="1"/>
    <xf numFmtId="206" fontId="95" fillId="0" borderId="55" xfId="141" applyNumberFormat="1" applyFont="1" applyBorder="1" applyAlignment="1">
      <alignment horizontal="center"/>
    </xf>
    <xf numFmtId="39" fontId="26" fillId="0" borderId="55" xfId="141" applyBorder="1"/>
    <xf numFmtId="39" fontId="26" fillId="0" borderId="0" xfId="141"/>
    <xf numFmtId="39" fontId="112" fillId="0" borderId="55" xfId="141" applyFont="1" applyBorder="1"/>
    <xf numFmtId="39" fontId="119" fillId="0" borderId="0" xfId="141" applyFont="1" applyAlignment="1">
      <alignment horizontal="center" vertical="center"/>
    </xf>
    <xf numFmtId="0" fontId="112" fillId="0" borderId="145" xfId="142" applyNumberFormat="1" applyFont="1" applyBorder="1" applyAlignment="1">
      <alignment horizontal="center" vertical="center" wrapText="1"/>
    </xf>
  </cellXfs>
  <cellStyles count="145">
    <cellStyle name="20% - 輔色1 2" xfId="14" xr:uid="{00000000-0005-0000-0000-000000000000}"/>
    <cellStyle name="20% - 輔色2 2" xfId="15" xr:uid="{00000000-0005-0000-0000-000001000000}"/>
    <cellStyle name="20% - 輔色3 2" xfId="16" xr:uid="{00000000-0005-0000-0000-000002000000}"/>
    <cellStyle name="20% - 輔色4 2" xfId="17" xr:uid="{00000000-0005-0000-0000-000003000000}"/>
    <cellStyle name="20% - 輔色5 2" xfId="18" xr:uid="{00000000-0005-0000-0000-000004000000}"/>
    <cellStyle name="20% - 輔色6 2" xfId="19" xr:uid="{00000000-0005-0000-0000-000005000000}"/>
    <cellStyle name="40% - 輔色1 2" xfId="20" xr:uid="{00000000-0005-0000-0000-000006000000}"/>
    <cellStyle name="40% - 輔色2 2" xfId="21" xr:uid="{00000000-0005-0000-0000-000007000000}"/>
    <cellStyle name="40% - 輔色3 2" xfId="22" xr:uid="{00000000-0005-0000-0000-000008000000}"/>
    <cellStyle name="40% - 輔色4 2" xfId="23" xr:uid="{00000000-0005-0000-0000-000009000000}"/>
    <cellStyle name="40% - 輔色5 2" xfId="24" xr:uid="{00000000-0005-0000-0000-00000A000000}"/>
    <cellStyle name="40% - 輔色6 2" xfId="25" xr:uid="{00000000-0005-0000-0000-00000B000000}"/>
    <cellStyle name="60% - 輔色1 2" xfId="26" xr:uid="{00000000-0005-0000-0000-00000C000000}"/>
    <cellStyle name="60% - 輔色2 2" xfId="27" xr:uid="{00000000-0005-0000-0000-00000D000000}"/>
    <cellStyle name="60% - 輔色3 2" xfId="28" xr:uid="{00000000-0005-0000-0000-00000E000000}"/>
    <cellStyle name="60% - 輔色4 2" xfId="29" xr:uid="{00000000-0005-0000-0000-00000F000000}"/>
    <cellStyle name="60% - 輔色5 2" xfId="30" xr:uid="{00000000-0005-0000-0000-000010000000}"/>
    <cellStyle name="60% - 輔色6 2" xfId="31" xr:uid="{00000000-0005-0000-0000-000011000000}"/>
    <cellStyle name="一般" xfId="0" builtinId="0"/>
    <cellStyle name="一般 10" xfId="32" xr:uid="{00000000-0005-0000-0000-000013000000}"/>
    <cellStyle name="一般 11" xfId="33" xr:uid="{00000000-0005-0000-0000-000014000000}"/>
    <cellStyle name="一般 12" xfId="106" xr:uid="{00000000-0005-0000-0000-000015000000}"/>
    <cellStyle name="一般 13" xfId="8" xr:uid="{00000000-0005-0000-0000-000016000000}"/>
    <cellStyle name="一般 13 2" xfId="125" xr:uid="{00000000-0005-0000-0000-000017000000}"/>
    <cellStyle name="一般 14" xfId="134" xr:uid="{553808DC-16C5-4ECD-9E37-71A22AEA3BAA}"/>
    <cellStyle name="一般 15" xfId="139" xr:uid="{1C70EF5A-0BD8-4D2C-A700-8D6C0E409A07}"/>
    <cellStyle name="一般 16" xfId="141" xr:uid="{E3F5903D-1CFE-4890-8312-693D4615BC5B}"/>
    <cellStyle name="一般 2" xfId="3" xr:uid="{00000000-0005-0000-0000-000018000000}"/>
    <cellStyle name="一般 2 2" xfId="34" xr:uid="{00000000-0005-0000-0000-000019000000}"/>
    <cellStyle name="一般 2 3" xfId="35" xr:uid="{00000000-0005-0000-0000-00001A000000}"/>
    <cellStyle name="一般 2 4" xfId="107" xr:uid="{00000000-0005-0000-0000-00001B000000}"/>
    <cellStyle name="一般 2 5" xfId="9" xr:uid="{00000000-0005-0000-0000-00001C000000}"/>
    <cellStyle name="一般 3" xfId="4" xr:uid="{00000000-0005-0000-0000-00001D000000}"/>
    <cellStyle name="一般 3 2" xfId="36" xr:uid="{00000000-0005-0000-0000-00001E000000}"/>
    <cellStyle name="一般 4" xfId="5" xr:uid="{00000000-0005-0000-0000-00001F000000}"/>
    <cellStyle name="一般 4 2" xfId="37" xr:uid="{00000000-0005-0000-0000-000020000000}"/>
    <cellStyle name="一般 4 3" xfId="105" xr:uid="{00000000-0005-0000-0000-000021000000}"/>
    <cellStyle name="一般 4 4" xfId="11" xr:uid="{00000000-0005-0000-0000-000022000000}"/>
    <cellStyle name="一般 4_108年都市計畫公共設施已取得面積" xfId="38" xr:uid="{00000000-0005-0000-0000-000023000000}"/>
    <cellStyle name="一般 5" xfId="7" xr:uid="{00000000-0005-0000-0000-000024000000}"/>
    <cellStyle name="一般 5 2" xfId="109" xr:uid="{00000000-0005-0000-0000-000025000000}"/>
    <cellStyle name="一般 5 3" xfId="12" xr:uid="{00000000-0005-0000-0000-000026000000}"/>
    <cellStyle name="一般 6" xfId="6" xr:uid="{00000000-0005-0000-0000-000027000000}"/>
    <cellStyle name="一般 6 2" xfId="39" xr:uid="{00000000-0005-0000-0000-000028000000}"/>
    <cellStyle name="一般 6 3" xfId="108" xr:uid="{00000000-0005-0000-0000-000029000000}"/>
    <cellStyle name="一般 6 4" xfId="13" xr:uid="{00000000-0005-0000-0000-00002A000000}"/>
    <cellStyle name="一般 7" xfId="40" xr:uid="{00000000-0005-0000-0000-00002B000000}"/>
    <cellStyle name="一般 8" xfId="41" xr:uid="{00000000-0005-0000-0000-00002C000000}"/>
    <cellStyle name="一般 9" xfId="42" xr:uid="{00000000-0005-0000-0000-00002D000000}"/>
    <cellStyle name="一般_11320801" xfId="128" xr:uid="{0D6FBA61-74F3-4C57-9529-E586B4815561}"/>
    <cellStyle name="一般_8508_1" xfId="129" xr:uid="{69327B84-30AF-4653-8161-37E452732AC2}"/>
    <cellStyle name="一般_86_縣市戶政報表程式0516" xfId="130" xr:uid="{6D60765A-8F0B-4993-A3EB-A6C90AB506FE}"/>
    <cellStyle name="一般_f100-07" xfId="133" xr:uid="{A9E3C982-1433-4A29-A6B7-C804486FCC78}"/>
    <cellStyle name="一般_Sheet1" xfId="1" xr:uid="{00000000-0005-0000-0000-00002E000000}"/>
    <cellStyle name="一般_天然災害水土保持年報修" xfId="136" xr:uid="{CE64CD84-3BEE-4271-B8B6-1678376526C9}"/>
    <cellStyle name="一般_戶口數_縣市戶政報表程式0516" xfId="132" xr:uid="{89386E64-9054-49C8-9013-5624F5D9389A}"/>
    <cellStyle name="一般_垃圾水肥修正案" xfId="127" xr:uid="{68FDA225-A2EA-4278-8F06-2A15A49E787D}"/>
    <cellStyle name="一般_治山防 洪整體治理工程 修" xfId="135" xr:uid="{12E975BD-9C43-4B23-AE18-848D856765D6}"/>
    <cellStyle name="一般_治山防 洪整體治理工程 修 2" xfId="140" xr:uid="{1F6B742A-AD80-4F63-B8EE-CB599C2E1DBD}"/>
    <cellStyle name="一般_婚姻_縣市戶政報表程式0516" xfId="131" xr:uid="{8795E6A9-99BE-4E61-AC35-240491B63797}"/>
    <cellStyle name="一般_經費統計修" xfId="138" xr:uid="{E9D864D3-F578-465F-8D7E-C003817A82B2}"/>
    <cellStyle name="一般_經費統計修 2" xfId="143" xr:uid="{083E16FD-6CBD-4DB4-A2BE-302E32FA2F51}"/>
    <cellStyle name="一般_農路修" xfId="144" xr:uid="{AD65A124-98CE-4070-9F18-B3A9E8FDD27B}"/>
    <cellStyle name="千分位 2" xfId="43" xr:uid="{00000000-0005-0000-0000-00002F000000}"/>
    <cellStyle name="千分位 2 2" xfId="44" xr:uid="{00000000-0005-0000-0000-000030000000}"/>
    <cellStyle name="千分位 2 2 2" xfId="45" xr:uid="{00000000-0005-0000-0000-000031000000}"/>
    <cellStyle name="千分位 3" xfId="46" xr:uid="{00000000-0005-0000-0000-000032000000}"/>
    <cellStyle name="千分位 3 2" xfId="47" xr:uid="{00000000-0005-0000-0000-000033000000}"/>
    <cellStyle name="千分位 4" xfId="48" xr:uid="{00000000-0005-0000-0000-000034000000}"/>
    <cellStyle name="千分位 5" xfId="49" xr:uid="{00000000-0005-0000-0000-000035000000}"/>
    <cellStyle name="千分位 6" xfId="50" xr:uid="{00000000-0005-0000-0000-000036000000}"/>
    <cellStyle name="千分位 7" xfId="137" xr:uid="{C2213D13-F4F7-4842-BD75-67091516F4C8}"/>
    <cellStyle name="千分位 8" xfId="142" xr:uid="{8C644A67-43BC-4372-8B7A-F6C8C9ABCB42}"/>
    <cellStyle name="中等 2" xfId="51" xr:uid="{00000000-0005-0000-0000-000037000000}"/>
    <cellStyle name="合計 2" xfId="52" xr:uid="{00000000-0005-0000-0000-000038000000}"/>
    <cellStyle name="合計 2 2" xfId="114" xr:uid="{00000000-0005-0000-0000-000039000000}"/>
    <cellStyle name="合計 2 2 2" xfId="120" xr:uid="{00000000-0005-0000-0000-00003A000000}"/>
    <cellStyle name="合計 2 3" xfId="113" xr:uid="{00000000-0005-0000-0000-00003B000000}"/>
    <cellStyle name="好 2" xfId="53" xr:uid="{00000000-0005-0000-0000-00003C000000}"/>
    <cellStyle name="好_108年都市計畫公共設施已取得面積" xfId="54" xr:uid="{00000000-0005-0000-0000-00003D000000}"/>
    <cellStyle name="好_108年都市計畫公共設施已取得面積_1" xfId="55" xr:uid="{00000000-0005-0000-0000-00003E000000}"/>
    <cellStyle name="好_1821-05-04照顧中低收入戶概況" xfId="56" xr:uid="{00000000-0005-0000-0000-00003F000000}"/>
    <cellStyle name="好_1821-05-05中低收入戶數及人數按年齡別分" xfId="57" xr:uid="{00000000-0005-0000-0000-000040000000}"/>
    <cellStyle name="好_1836-01-13身心障礙者社區支持服務成果" xfId="58" xr:uid="{00000000-0005-0000-0000-000041000000}"/>
    <cellStyle name="好_1840-01-01-2推行社區發展工作概況(修正版)1010605" xfId="59" xr:uid="{00000000-0005-0000-0000-000042000000}"/>
    <cellStyle name="好_2922-01-03內政部直轄工商自由職業團體數及異動數" xfId="60" xr:uid="{00000000-0005-0000-0000-000043000000}"/>
    <cellStyle name="好_2922-01-04全國性社會團體數及異動數" xfId="61" xr:uid="{00000000-0005-0000-0000-000044000000}"/>
    <cellStyle name="好_Book2" xfId="62" xr:uid="{00000000-0005-0000-0000-000045000000}"/>
    <cellStyle name="好_一級身障" xfId="63" xr:uid="{00000000-0005-0000-0000-000046000000}"/>
    <cellStyle name="好_一級報表程式1020508" xfId="64" xr:uid="{00000000-0005-0000-0000-000047000000}"/>
    <cellStyle name="好_一級報表程式1020703" xfId="65" xr:uid="{00000000-0005-0000-0000-000048000000}"/>
    <cellStyle name="好_本部報表程式" xfId="66" xr:uid="{00000000-0005-0000-0000-000049000000}"/>
    <cellStyle name="百分比 2" xfId="67" xr:uid="{00000000-0005-0000-0000-00004A000000}"/>
    <cellStyle name="計算方式 2" xfId="68" xr:uid="{00000000-0005-0000-0000-00004B000000}"/>
    <cellStyle name="計算方式 2 2" xfId="115" xr:uid="{00000000-0005-0000-0000-00004C000000}"/>
    <cellStyle name="計算方式 2 2 2" xfId="121" xr:uid="{00000000-0005-0000-0000-00004D000000}"/>
    <cellStyle name="計算方式 2 3" xfId="112" xr:uid="{00000000-0005-0000-0000-00004E000000}"/>
    <cellStyle name="貨幣 2" xfId="69" xr:uid="{00000000-0005-0000-0000-00004F000000}"/>
    <cellStyle name="貨幣 2 2" xfId="70" xr:uid="{00000000-0005-0000-0000-000050000000}"/>
    <cellStyle name="貨幣[0]_85fya初" xfId="71" xr:uid="{00000000-0005-0000-0000-000051000000}"/>
    <cellStyle name="連結的儲存格 2" xfId="72" xr:uid="{00000000-0005-0000-0000-000052000000}"/>
    <cellStyle name="備註 2" xfId="73" xr:uid="{00000000-0005-0000-0000-000053000000}"/>
    <cellStyle name="備註 2 2" xfId="116" xr:uid="{00000000-0005-0000-0000-000054000000}"/>
    <cellStyle name="備註 2 2 2" xfId="122" xr:uid="{00000000-0005-0000-0000-000055000000}"/>
    <cellStyle name="備註 2 3" xfId="111" xr:uid="{00000000-0005-0000-0000-000056000000}"/>
    <cellStyle name="超連結" xfId="2" builtinId="8"/>
    <cellStyle name="超連結 2" xfId="10" xr:uid="{00000000-0005-0000-0000-000058000000}"/>
    <cellStyle name="超連結 3" xfId="74" xr:uid="{00000000-0005-0000-0000-000059000000}"/>
    <cellStyle name="超連結 4" xfId="126" xr:uid="{00000000-0005-0000-0000-00005A000000}"/>
    <cellStyle name="說明文字 2" xfId="75" xr:uid="{00000000-0005-0000-0000-00005B000000}"/>
    <cellStyle name="輔色1 2" xfId="76" xr:uid="{00000000-0005-0000-0000-00005C000000}"/>
    <cellStyle name="輔色2 2" xfId="77" xr:uid="{00000000-0005-0000-0000-00005D000000}"/>
    <cellStyle name="輔色3 2" xfId="78" xr:uid="{00000000-0005-0000-0000-00005E000000}"/>
    <cellStyle name="輔色4 2" xfId="79" xr:uid="{00000000-0005-0000-0000-00005F000000}"/>
    <cellStyle name="輔色5 2" xfId="80" xr:uid="{00000000-0005-0000-0000-000060000000}"/>
    <cellStyle name="輔色6 2" xfId="81" xr:uid="{00000000-0005-0000-0000-000061000000}"/>
    <cellStyle name="標題 1 2" xfId="82" xr:uid="{00000000-0005-0000-0000-000062000000}"/>
    <cellStyle name="標題 2 2" xfId="83" xr:uid="{00000000-0005-0000-0000-000063000000}"/>
    <cellStyle name="標題 3 2" xfId="84" xr:uid="{00000000-0005-0000-0000-000064000000}"/>
    <cellStyle name="標題 4 2" xfId="85" xr:uid="{00000000-0005-0000-0000-000065000000}"/>
    <cellStyle name="標題 5" xfId="86" xr:uid="{00000000-0005-0000-0000-000066000000}"/>
    <cellStyle name="輸入 2" xfId="87" xr:uid="{00000000-0005-0000-0000-000067000000}"/>
    <cellStyle name="輸入 2 2" xfId="117" xr:uid="{00000000-0005-0000-0000-000068000000}"/>
    <cellStyle name="輸入 2 2 2" xfId="123" xr:uid="{00000000-0005-0000-0000-000069000000}"/>
    <cellStyle name="輸入 2 3" xfId="110" xr:uid="{00000000-0005-0000-0000-00006A000000}"/>
    <cellStyle name="輸出 2" xfId="88" xr:uid="{00000000-0005-0000-0000-00006B000000}"/>
    <cellStyle name="輸出 2 2" xfId="118" xr:uid="{00000000-0005-0000-0000-00006C000000}"/>
    <cellStyle name="輸出 2 2 2" xfId="124" xr:uid="{00000000-0005-0000-0000-00006D000000}"/>
    <cellStyle name="輸出 2 3" xfId="119" xr:uid="{00000000-0005-0000-0000-00006E000000}"/>
    <cellStyle name="檢查儲存格 2" xfId="89" xr:uid="{00000000-0005-0000-0000-00006F000000}"/>
    <cellStyle name="壞 2" xfId="90" xr:uid="{00000000-0005-0000-0000-000070000000}"/>
    <cellStyle name="壞_108年都市計畫公共設施已取得面積" xfId="91" xr:uid="{00000000-0005-0000-0000-000071000000}"/>
    <cellStyle name="壞_108年都市計畫公共設施已取得面積_1" xfId="92" xr:uid="{00000000-0005-0000-0000-000072000000}"/>
    <cellStyle name="壞_1821-05-04照顧中低收入戶概況" xfId="93" xr:uid="{00000000-0005-0000-0000-000073000000}"/>
    <cellStyle name="壞_1821-05-05中低收入戶數及人數按年齡別分" xfId="94" xr:uid="{00000000-0005-0000-0000-000074000000}"/>
    <cellStyle name="壞_1836-01-13身心障礙者社區支持服務成果" xfId="95" xr:uid="{00000000-0005-0000-0000-000075000000}"/>
    <cellStyle name="壞_1840-01-01-2推行社區發展工作概況(修正版)1010605" xfId="96" xr:uid="{00000000-0005-0000-0000-000076000000}"/>
    <cellStyle name="壞_2922-01-03內政部直轄工商自由職業團體數及異動數" xfId="97" xr:uid="{00000000-0005-0000-0000-000077000000}"/>
    <cellStyle name="壞_2922-01-04全國性社會團體數及異動數" xfId="98" xr:uid="{00000000-0005-0000-0000-000078000000}"/>
    <cellStyle name="壞_Book2" xfId="99" xr:uid="{00000000-0005-0000-0000-000079000000}"/>
    <cellStyle name="壞_一級身障" xfId="100" xr:uid="{00000000-0005-0000-0000-00007A000000}"/>
    <cellStyle name="壞_一級報表程式1020508" xfId="101" xr:uid="{00000000-0005-0000-0000-00007B000000}"/>
    <cellStyle name="壞_一級報表程式1020703" xfId="102" xr:uid="{00000000-0005-0000-0000-00007C000000}"/>
    <cellStyle name="壞_本部報表程式" xfId="103" xr:uid="{00000000-0005-0000-0000-00007D000000}"/>
    <cellStyle name="警告文字 2" xfId="104" xr:uid="{00000000-0005-0000-0000-00007E000000}"/>
  </cellStyles>
  <dxfs count="9">
    <dxf>
      <numFmt numFmtId="207" formatCode="\-"/>
    </dxf>
    <dxf>
      <numFmt numFmtId="207" formatCode="\-"/>
    </dxf>
    <dxf>
      <numFmt numFmtId="207" formatCode="\-"/>
    </dxf>
    <dxf>
      <numFmt numFmtId="207" formatCode="\-"/>
    </dxf>
    <dxf>
      <numFmt numFmtId="207" formatCode="\-"/>
    </dxf>
    <dxf>
      <numFmt numFmtId="207" formatCode="\-"/>
    </dxf>
    <dxf>
      <numFmt numFmtId="207" formatCode="\-"/>
    </dxf>
    <dxf>
      <numFmt numFmtId="207" formatCode="\-"/>
    </dxf>
    <dxf>
      <numFmt numFmtId="207" formatCode="\-"/>
    </dxf>
  </dxfs>
  <tableStyles count="0" defaultTableStyle="TableStyleMedium9" defaultPivotStyle="PivotStyleLight16"/>
  <colors>
    <mruColors>
      <color rgb="FFFFF7FF"/>
      <color rgb="FFE5E5FF"/>
      <color rgb="FFDDFFF9"/>
      <color rgb="FFC9FFF5"/>
      <color rgb="FFECECE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61" Type="http://schemas.openxmlformats.org/officeDocument/2006/relationships/sharedStrings" Target="sharedString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editAs="oneCell">
    <xdr:from>
      <xdr:col>0</xdr:col>
      <xdr:colOff>297180</xdr:colOff>
      <xdr:row>7</xdr:row>
      <xdr:rowOff>0</xdr:rowOff>
    </xdr:from>
    <xdr:to>
      <xdr:col>0</xdr:col>
      <xdr:colOff>381000</xdr:colOff>
      <xdr:row>7</xdr:row>
      <xdr:rowOff>236220</xdr:rowOff>
    </xdr:to>
    <xdr:sp macro="" textlink="">
      <xdr:nvSpPr>
        <xdr:cNvPr id="2" name="Text Box 10">
          <a:extLst>
            <a:ext uri="{FF2B5EF4-FFF2-40B4-BE49-F238E27FC236}">
              <a16:creationId xmlns:a16="http://schemas.microsoft.com/office/drawing/2014/main" id="{678ACFE6-59AE-4098-B643-727475C88004}"/>
            </a:ext>
          </a:extLst>
        </xdr:cNvPr>
        <xdr:cNvSpPr txBox="1">
          <a:spLocks noChangeArrowheads="1"/>
        </xdr:cNvSpPr>
      </xdr:nvSpPr>
      <xdr:spPr bwMode="auto">
        <a:xfrm>
          <a:off x="297180" y="2171700"/>
          <a:ext cx="83820" cy="236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10.xml><?xml version="1.0" encoding="utf-8"?>
<xdr:wsDr xmlns:xdr="http://schemas.openxmlformats.org/drawingml/2006/spreadsheetDrawing" xmlns:a="http://schemas.openxmlformats.org/drawingml/2006/main">
  <xdr:oneCellAnchor>
    <xdr:from>
      <xdr:col>0</xdr:col>
      <xdr:colOff>-11823475</xdr:colOff>
      <xdr:row>0</xdr:row>
      <xdr:rowOff>-11788920</xdr:rowOff>
    </xdr:from>
    <xdr:ext cx="7562" cy="281516"/>
    <xdr:grpSp>
      <xdr:nvGrpSpPr>
        <xdr:cNvPr id="2" name="Group 1">
          <a:extLst>
            <a:ext uri="{FF2B5EF4-FFF2-40B4-BE49-F238E27FC236}">
              <a16:creationId xmlns:a16="http://schemas.microsoft.com/office/drawing/2014/main" id="{7E57BAAE-4F8A-4FEA-8E78-3D69540053D0}"/>
            </a:ext>
          </a:extLst>
        </xdr:cNvPr>
        <xdr:cNvGrpSpPr/>
      </xdr:nvGrpSpPr>
      <xdr:grpSpPr>
        <a:xfrm>
          <a:off x="-11823475" y="-11788920"/>
          <a:ext cx="7562" cy="281516"/>
          <a:chOff x="-11823475" y="-11788920"/>
          <a:chExt cx="7562" cy="281516"/>
        </a:xfrm>
      </xdr:grpSpPr>
      <xdr:grpSp>
        <xdr:nvGrpSpPr>
          <xdr:cNvPr id="3" name="Group 2">
            <a:extLst>
              <a:ext uri="{FF2B5EF4-FFF2-40B4-BE49-F238E27FC236}">
                <a16:creationId xmlns:a16="http://schemas.microsoft.com/office/drawing/2014/main" id="{36FE1B75-F0BC-9FD1-05D2-26E22CCD07FE}"/>
              </a:ext>
            </a:extLst>
          </xdr:cNvPr>
          <xdr:cNvGrpSpPr/>
        </xdr:nvGrpSpPr>
        <xdr:grpSpPr>
          <a:xfrm>
            <a:off x="-11823475" y="-11788920"/>
            <a:ext cx="7562" cy="281516"/>
            <a:chOff x="-11823475" y="-11788920"/>
            <a:chExt cx="7562" cy="281516"/>
          </a:xfrm>
        </xdr:grpSpPr>
        <xdr:sp macro="" textlink="">
          <xdr:nvSpPr>
            <xdr:cNvPr id="6" name="Rectangle 3">
              <a:extLst>
                <a:ext uri="{FF2B5EF4-FFF2-40B4-BE49-F238E27FC236}">
                  <a16:creationId xmlns:a16="http://schemas.microsoft.com/office/drawing/2014/main" id="{17A9D6FE-9B1C-1A50-8532-A19950815A08}"/>
                </a:ext>
              </a:extLst>
            </xdr:cNvPr>
            <xdr:cNvSpPr/>
          </xdr:nvSpPr>
          <xdr:spPr>
            <a:xfrm>
              <a:off x="-11823475" y="-11507760"/>
              <a:ext cx="356" cy="356"/>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cap="flat">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新細明體" pitchFamily="18"/>
                  <a:ea typeface="新細明體" pitchFamily="18"/>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編製機關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直轄市、縣</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市</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表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號 </a:t>
              </a:r>
              <a:r>
                <a:rPr lang="en-US" sz="1200" b="0" i="0" u="none" strike="noStrike" kern="1200" cap="none" spc="0" baseline="0">
                  <a:solidFill>
                    <a:srgbClr val="000000"/>
                  </a:solidFill>
                  <a:uFillTx/>
                  <a:latin typeface="標楷體" pitchFamily="66"/>
                  <a:ea typeface="標楷體" pitchFamily="66"/>
                  <a:cs typeface="Tahoma" pitchFamily="2"/>
                </a:rPr>
                <a:t>       3311-04-02-2</a:t>
              </a:r>
            </a:p>
          </xdr:txBody>
        </xdr:sp>
        <xdr:sp macro="" textlink="">
          <xdr:nvSpPr>
            <xdr:cNvPr id="7" name="Line 4">
              <a:extLst>
                <a:ext uri="{FF2B5EF4-FFF2-40B4-BE49-F238E27FC236}">
                  <a16:creationId xmlns:a16="http://schemas.microsoft.com/office/drawing/2014/main" id="{25C9929A-992D-C92F-066E-D7A56CFE01DE}"/>
                </a:ext>
              </a:extLst>
            </xdr:cNvPr>
            <xdr:cNvSpPr/>
          </xdr:nvSpPr>
          <xdr:spPr>
            <a:xfrm>
              <a:off x="-11823475" y="-11651760"/>
              <a:ext cx="7562"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8" name="Line 5">
              <a:extLst>
                <a:ext uri="{FF2B5EF4-FFF2-40B4-BE49-F238E27FC236}">
                  <a16:creationId xmlns:a16="http://schemas.microsoft.com/office/drawing/2014/main" id="{8B4A6BF8-08B8-28B9-4F1C-2209178EA285}"/>
                </a:ext>
              </a:extLst>
            </xdr:cNvPr>
            <xdr:cNvSpPr/>
          </xdr:nvSpPr>
          <xdr:spPr>
            <a:xfrm>
              <a:off x="-11815922" y="-11782080"/>
              <a:ext cx="0" cy="266757"/>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9" name="Line 6">
              <a:extLst>
                <a:ext uri="{FF2B5EF4-FFF2-40B4-BE49-F238E27FC236}">
                  <a16:creationId xmlns:a16="http://schemas.microsoft.com/office/drawing/2014/main" id="{E6BB68B3-95DD-84B1-A499-3A9513E097C6}"/>
                </a:ext>
              </a:extLst>
            </xdr:cNvPr>
            <xdr:cNvSpPr/>
          </xdr:nvSpPr>
          <xdr:spPr>
            <a:xfrm>
              <a:off x="-11823475" y="-11788920"/>
              <a:ext cx="7562"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sp macro="" textlink="">
        <xdr:nvSpPr>
          <xdr:cNvPr id="4" name="Line 7">
            <a:extLst>
              <a:ext uri="{FF2B5EF4-FFF2-40B4-BE49-F238E27FC236}">
                <a16:creationId xmlns:a16="http://schemas.microsoft.com/office/drawing/2014/main" id="{47AD4DFA-4DD3-05F6-8103-7E4E3C3B2CDC}"/>
              </a:ext>
            </a:extLst>
          </xdr:cNvPr>
          <xdr:cNvSpPr/>
        </xdr:nvSpPr>
        <xdr:spPr>
          <a:xfrm>
            <a:off x="-11821317" y="-11788920"/>
            <a:ext cx="0" cy="273963"/>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5" name="Line 8">
            <a:extLst>
              <a:ext uri="{FF2B5EF4-FFF2-40B4-BE49-F238E27FC236}">
                <a16:creationId xmlns:a16="http://schemas.microsoft.com/office/drawing/2014/main" id="{79F5FD6C-266B-10ED-F3C7-72925A6D739A}"/>
              </a:ext>
            </a:extLst>
          </xdr:cNvPr>
          <xdr:cNvSpPr/>
        </xdr:nvSpPr>
        <xdr:spPr>
          <a:xfrm>
            <a:off x="-11823475" y="-11788920"/>
            <a:ext cx="0" cy="273963"/>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clientData/>
  </xdr:oneCellAnchor>
</xdr:wsDr>
</file>

<file path=xl/drawings/drawing11.xml><?xml version="1.0" encoding="utf-8"?>
<xdr:wsDr xmlns:xdr="http://schemas.openxmlformats.org/drawingml/2006/spreadsheetDrawing" xmlns:a="http://schemas.openxmlformats.org/drawingml/2006/main">
  <xdr:oneCellAnchor>
    <xdr:from>
      <xdr:col>0</xdr:col>
      <xdr:colOff>-11796116</xdr:colOff>
      <xdr:row>0</xdr:row>
      <xdr:rowOff>-11788920</xdr:rowOff>
    </xdr:from>
    <xdr:ext cx="1801" cy="290523"/>
    <xdr:grpSp>
      <xdr:nvGrpSpPr>
        <xdr:cNvPr id="2" name="Group 1">
          <a:extLst>
            <a:ext uri="{FF2B5EF4-FFF2-40B4-BE49-F238E27FC236}">
              <a16:creationId xmlns:a16="http://schemas.microsoft.com/office/drawing/2014/main" id="{BFF9C8EF-0B05-4118-8668-7F8233235261}"/>
            </a:ext>
          </a:extLst>
        </xdr:cNvPr>
        <xdr:cNvGrpSpPr/>
      </xdr:nvGrpSpPr>
      <xdr:grpSpPr>
        <a:xfrm>
          <a:off x="-11796116" y="-11788920"/>
          <a:ext cx="1801" cy="290523"/>
          <a:chOff x="-11796116" y="-11788920"/>
          <a:chExt cx="1801" cy="290523"/>
        </a:xfrm>
      </xdr:grpSpPr>
      <xdr:grpSp>
        <xdr:nvGrpSpPr>
          <xdr:cNvPr id="3" name="Group 2">
            <a:extLst>
              <a:ext uri="{FF2B5EF4-FFF2-40B4-BE49-F238E27FC236}">
                <a16:creationId xmlns:a16="http://schemas.microsoft.com/office/drawing/2014/main" id="{D8B01087-B704-B89A-6CE7-88D5AD4460AA}"/>
              </a:ext>
            </a:extLst>
          </xdr:cNvPr>
          <xdr:cNvGrpSpPr/>
        </xdr:nvGrpSpPr>
        <xdr:grpSpPr>
          <a:xfrm>
            <a:off x="-11796116" y="-11788563"/>
            <a:ext cx="1801" cy="290166"/>
            <a:chOff x="-11796116" y="-11788563"/>
            <a:chExt cx="1801" cy="290166"/>
          </a:xfrm>
        </xdr:grpSpPr>
        <xdr:sp macro="" textlink="">
          <xdr:nvSpPr>
            <xdr:cNvPr id="6" name="Rectangle 3">
              <a:extLst>
                <a:ext uri="{FF2B5EF4-FFF2-40B4-BE49-F238E27FC236}">
                  <a16:creationId xmlns:a16="http://schemas.microsoft.com/office/drawing/2014/main" id="{5A3252DF-FAF4-0C7F-6AE5-4121F455D6C5}"/>
                </a:ext>
              </a:extLst>
            </xdr:cNvPr>
            <xdr:cNvSpPr/>
          </xdr:nvSpPr>
          <xdr:spPr>
            <a:xfrm>
              <a:off x="-11794324" y="-11498397"/>
              <a:ext cx="0" cy="0"/>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cap="flat">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新細明體" pitchFamily="18"/>
                  <a:ea typeface="新細明體" pitchFamily="18"/>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編製機關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直轄市、縣</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市</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表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號 </a:t>
              </a:r>
              <a:r>
                <a:rPr lang="en-US" sz="1200" b="0" i="0" u="none" strike="noStrike" kern="1200" cap="none" spc="0" baseline="0">
                  <a:solidFill>
                    <a:srgbClr val="000000"/>
                  </a:solidFill>
                  <a:uFillTx/>
                  <a:latin typeface="標楷體" pitchFamily="66"/>
                  <a:ea typeface="標楷體" pitchFamily="66"/>
                  <a:cs typeface="Tahoma" pitchFamily="2"/>
                </a:rPr>
                <a:t>       3311-04-03-2</a:t>
              </a:r>
            </a:p>
          </xdr:txBody>
        </xdr:sp>
        <xdr:sp macro="" textlink="">
          <xdr:nvSpPr>
            <xdr:cNvPr id="7" name="Line 4">
              <a:extLst>
                <a:ext uri="{FF2B5EF4-FFF2-40B4-BE49-F238E27FC236}">
                  <a16:creationId xmlns:a16="http://schemas.microsoft.com/office/drawing/2014/main" id="{08A2D3F5-E5DB-CEE1-9175-0DF71DAF5D64}"/>
                </a:ext>
              </a:extLst>
            </xdr:cNvPr>
            <xdr:cNvSpPr/>
          </xdr:nvSpPr>
          <xdr:spPr>
            <a:xfrm>
              <a:off x="-11796116" y="-11647444"/>
              <a:ext cx="1801"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8" name="Line 5">
              <a:extLst>
                <a:ext uri="{FF2B5EF4-FFF2-40B4-BE49-F238E27FC236}">
                  <a16:creationId xmlns:a16="http://schemas.microsoft.com/office/drawing/2014/main" id="{6ECF644B-523C-AC14-8003-4B5FA657E7CF}"/>
                </a:ext>
              </a:extLst>
            </xdr:cNvPr>
            <xdr:cNvSpPr/>
          </xdr:nvSpPr>
          <xdr:spPr>
            <a:xfrm>
              <a:off x="-11794324" y="-11781358"/>
              <a:ext cx="0" cy="275755"/>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9" name="Line 6">
              <a:extLst>
                <a:ext uri="{FF2B5EF4-FFF2-40B4-BE49-F238E27FC236}">
                  <a16:creationId xmlns:a16="http://schemas.microsoft.com/office/drawing/2014/main" id="{2305DD4A-ACFF-B827-F8B7-0C4E566A6416}"/>
                </a:ext>
              </a:extLst>
            </xdr:cNvPr>
            <xdr:cNvSpPr/>
          </xdr:nvSpPr>
          <xdr:spPr>
            <a:xfrm>
              <a:off x="-11796116" y="-11788563"/>
              <a:ext cx="1801"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sp macro="" textlink="">
        <xdr:nvSpPr>
          <xdr:cNvPr id="4" name="Line 7">
            <a:extLst>
              <a:ext uri="{FF2B5EF4-FFF2-40B4-BE49-F238E27FC236}">
                <a16:creationId xmlns:a16="http://schemas.microsoft.com/office/drawing/2014/main" id="{334FF3E3-A08A-2318-48D9-1F1CA70770BF}"/>
              </a:ext>
            </a:extLst>
          </xdr:cNvPr>
          <xdr:cNvSpPr/>
        </xdr:nvSpPr>
        <xdr:spPr>
          <a:xfrm>
            <a:off x="-11795760" y="-11788920"/>
            <a:ext cx="0" cy="283317"/>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5" name="Line 8">
            <a:extLst>
              <a:ext uri="{FF2B5EF4-FFF2-40B4-BE49-F238E27FC236}">
                <a16:creationId xmlns:a16="http://schemas.microsoft.com/office/drawing/2014/main" id="{67912F67-BC39-C510-6F68-AE1D64752CB9}"/>
              </a:ext>
            </a:extLst>
          </xdr:cNvPr>
          <xdr:cNvSpPr/>
        </xdr:nvSpPr>
        <xdr:spPr>
          <a:xfrm>
            <a:off x="-11796116" y="-11788920"/>
            <a:ext cx="0" cy="283317"/>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clientData/>
  </xdr:oneCellAnchor>
</xdr:wsDr>
</file>

<file path=xl/drawings/drawing12.xml><?xml version="1.0" encoding="utf-8"?>
<xdr:wsDr xmlns:xdr="http://schemas.openxmlformats.org/drawingml/2006/spreadsheetDrawing" xmlns:a="http://schemas.openxmlformats.org/drawingml/2006/main">
  <xdr:twoCellAnchor editAs="oneCell">
    <xdr:from>
      <xdr:col>8</xdr:col>
      <xdr:colOff>194040</xdr:colOff>
      <xdr:row>22</xdr:row>
      <xdr:rowOff>117360</xdr:rowOff>
    </xdr:from>
    <xdr:to>
      <xdr:col>9</xdr:col>
      <xdr:colOff>75540</xdr:colOff>
      <xdr:row>23</xdr:row>
      <xdr:rowOff>28800</xdr:rowOff>
    </xdr:to>
    <xdr:sp macro="" textlink="">
      <xdr:nvSpPr>
        <xdr:cNvPr id="2" name="CustomShape 1">
          <a:extLst>
            <a:ext uri="{FF2B5EF4-FFF2-40B4-BE49-F238E27FC236}">
              <a16:creationId xmlns:a16="http://schemas.microsoft.com/office/drawing/2014/main" id="{87ECE9A1-34E5-4C11-951F-42905D8E9E9B}"/>
            </a:ext>
          </a:extLst>
        </xdr:cNvPr>
        <xdr:cNvSpPr/>
      </xdr:nvSpPr>
      <xdr:spPr>
        <a:xfrm>
          <a:off x="10066020" y="6228600"/>
          <a:ext cx="75540" cy="261960"/>
        </a:xfrm>
        <a:custGeom>
          <a:avLst/>
          <a:gdLst/>
          <a:ahLst/>
          <a:cxnLst/>
          <a:rect l="l" t="t" r="r" b="b"/>
          <a:pathLst>
            <a:path w="21600" h="21600">
              <a:moveTo>
                <a:pt x="0" y="0"/>
              </a:moveTo>
              <a:lnTo>
                <a:pt x="21600" y="0"/>
              </a:lnTo>
              <a:lnTo>
                <a:pt x="21600" y="21600"/>
              </a:lnTo>
              <a:lnTo>
                <a:pt x="0" y="21600"/>
              </a:lnTo>
              <a:close/>
            </a:path>
          </a:pathLst>
        </a:custGeom>
        <a:noFill/>
        <a:ln w="12600">
          <a:noFill/>
        </a:ln>
      </xdr:spPr>
      <xdr:style>
        <a:lnRef idx="0">
          <a:scrgbClr r="0" g="0" b="0"/>
        </a:lnRef>
        <a:fillRef idx="0">
          <a:scrgbClr r="0" g="0" b="0"/>
        </a:fillRef>
        <a:effectRef idx="0">
          <a:scrgbClr r="0" g="0" b="0"/>
        </a:effectRef>
        <a:fontRef idx="minor"/>
      </xdr:style>
    </xdr:sp>
    <xdr:clientData/>
  </xdr:twoCellAnchor>
  <xdr:twoCellAnchor editAs="oneCell">
    <xdr:from>
      <xdr:col>8</xdr:col>
      <xdr:colOff>194040</xdr:colOff>
      <xdr:row>53</xdr:row>
      <xdr:rowOff>0</xdr:rowOff>
    </xdr:from>
    <xdr:to>
      <xdr:col>9</xdr:col>
      <xdr:colOff>75540</xdr:colOff>
      <xdr:row>54</xdr:row>
      <xdr:rowOff>74520</xdr:rowOff>
    </xdr:to>
    <xdr:sp macro="" textlink="">
      <xdr:nvSpPr>
        <xdr:cNvPr id="3" name="CustomShape 1">
          <a:extLst>
            <a:ext uri="{FF2B5EF4-FFF2-40B4-BE49-F238E27FC236}">
              <a16:creationId xmlns:a16="http://schemas.microsoft.com/office/drawing/2014/main" id="{BBD0C179-2B02-43EC-BA3D-ABEAD11D13C5}"/>
            </a:ext>
          </a:extLst>
        </xdr:cNvPr>
        <xdr:cNvSpPr/>
      </xdr:nvSpPr>
      <xdr:spPr>
        <a:xfrm>
          <a:off x="10066020" y="13060680"/>
          <a:ext cx="75540" cy="280260"/>
        </a:xfrm>
        <a:custGeom>
          <a:avLst/>
          <a:gdLst/>
          <a:ahLst/>
          <a:cxnLst/>
          <a:rect l="l" t="t" r="r" b="b"/>
          <a:pathLst>
            <a:path w="21600" h="21600">
              <a:moveTo>
                <a:pt x="0" y="0"/>
              </a:moveTo>
              <a:lnTo>
                <a:pt x="21600" y="0"/>
              </a:lnTo>
              <a:lnTo>
                <a:pt x="21600" y="21600"/>
              </a:lnTo>
              <a:lnTo>
                <a:pt x="0" y="21600"/>
              </a:lnTo>
              <a:close/>
            </a:path>
          </a:pathLst>
        </a:custGeom>
        <a:noFill/>
        <a:ln w="12600">
          <a:noFill/>
        </a:ln>
      </xdr:spPr>
      <xdr:style>
        <a:lnRef idx="0">
          <a:scrgbClr r="0" g="0" b="0"/>
        </a:lnRef>
        <a:fillRef idx="0">
          <a:scrgbClr r="0" g="0" b="0"/>
        </a:fillRef>
        <a:effectRef idx="0">
          <a:scrgbClr r="0" g="0" b="0"/>
        </a:effectRef>
        <a:fontRef idx="minor"/>
      </xdr:style>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6</xdr:col>
      <xdr:colOff>1258200</xdr:colOff>
      <xdr:row>12</xdr:row>
      <xdr:rowOff>184320</xdr:rowOff>
    </xdr:from>
    <xdr:to>
      <xdr:col>6</xdr:col>
      <xdr:colOff>1362960</xdr:colOff>
      <xdr:row>12</xdr:row>
      <xdr:rowOff>441900</xdr:rowOff>
    </xdr:to>
    <xdr:sp macro="" textlink="">
      <xdr:nvSpPr>
        <xdr:cNvPr id="2" name="CustomShape 1">
          <a:extLst>
            <a:ext uri="{FF2B5EF4-FFF2-40B4-BE49-F238E27FC236}">
              <a16:creationId xmlns:a16="http://schemas.microsoft.com/office/drawing/2014/main" id="{9393BA60-53FE-4B28-9BEC-03B26776A32D}"/>
            </a:ext>
          </a:extLst>
        </xdr:cNvPr>
        <xdr:cNvSpPr/>
      </xdr:nvSpPr>
      <xdr:spPr>
        <a:xfrm>
          <a:off x="11385180" y="4466760"/>
          <a:ext cx="104760" cy="257580"/>
        </a:xfrm>
        <a:custGeom>
          <a:avLst/>
          <a:gdLst/>
          <a:ahLst/>
          <a:cxnLst/>
          <a:rect l="l" t="t" r="r" b="b"/>
          <a:pathLst>
            <a:path w="21600" h="21600">
              <a:moveTo>
                <a:pt x="0" y="0"/>
              </a:moveTo>
              <a:lnTo>
                <a:pt x="21600" y="0"/>
              </a:lnTo>
              <a:lnTo>
                <a:pt x="21600" y="21600"/>
              </a:lnTo>
              <a:lnTo>
                <a:pt x="0" y="21600"/>
              </a:lnTo>
              <a:close/>
            </a:path>
          </a:pathLst>
        </a:custGeom>
        <a:noFill/>
        <a:ln w="12600">
          <a:noFill/>
        </a:ln>
      </xdr:spPr>
      <xdr:style>
        <a:lnRef idx="0">
          <a:scrgbClr r="0" g="0" b="0"/>
        </a:lnRef>
        <a:fillRef idx="0">
          <a:scrgbClr r="0" g="0" b="0"/>
        </a:fillRef>
        <a:effectRef idx="0">
          <a:scrgbClr r="0" g="0" b="0"/>
        </a:effectRef>
        <a:fontRef idx="minor"/>
      </xdr:style>
    </xdr:sp>
    <xdr:clientData/>
  </xdr:twoCellAnchor>
</xdr:wsDr>
</file>

<file path=xl/drawings/drawing14.xml><?xml version="1.0" encoding="utf-8"?>
<xdr:wsDr xmlns:xdr="http://schemas.openxmlformats.org/drawingml/2006/spreadsheetDrawing" xmlns:a="http://schemas.openxmlformats.org/drawingml/2006/main">
  <xdr:twoCellAnchor editAs="oneCell">
    <xdr:from>
      <xdr:col>6</xdr:col>
      <xdr:colOff>2520</xdr:colOff>
      <xdr:row>28</xdr:row>
      <xdr:rowOff>93600</xdr:rowOff>
    </xdr:from>
    <xdr:to>
      <xdr:col>6</xdr:col>
      <xdr:colOff>79920</xdr:colOff>
      <xdr:row>29</xdr:row>
      <xdr:rowOff>124140</xdr:rowOff>
    </xdr:to>
    <xdr:sp macro="" textlink="">
      <xdr:nvSpPr>
        <xdr:cNvPr id="2" name="CustomShape 1">
          <a:extLst>
            <a:ext uri="{FF2B5EF4-FFF2-40B4-BE49-F238E27FC236}">
              <a16:creationId xmlns:a16="http://schemas.microsoft.com/office/drawing/2014/main" id="{B2BC22FC-2E60-4BAF-BA75-CF118C733C62}"/>
            </a:ext>
          </a:extLst>
        </xdr:cNvPr>
        <xdr:cNvSpPr/>
      </xdr:nvSpPr>
      <xdr:spPr>
        <a:xfrm>
          <a:off x="8415000" y="6334380"/>
          <a:ext cx="77400" cy="236280"/>
        </a:xfrm>
        <a:custGeom>
          <a:avLst/>
          <a:gdLst/>
          <a:ahLst/>
          <a:cxnLst/>
          <a:rect l="l" t="t" r="r" b="b"/>
          <a:pathLst>
            <a:path w="21600" h="21600">
              <a:moveTo>
                <a:pt x="0" y="0"/>
              </a:moveTo>
              <a:lnTo>
                <a:pt x="21600" y="0"/>
              </a:lnTo>
              <a:lnTo>
                <a:pt x="21600" y="21600"/>
              </a:lnTo>
              <a:lnTo>
                <a:pt x="0" y="21600"/>
              </a:lnTo>
              <a:close/>
            </a:path>
          </a:pathLst>
        </a:custGeom>
        <a:noFill/>
        <a:ln w="12600">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2520</xdr:colOff>
      <xdr:row>59</xdr:row>
      <xdr:rowOff>163080</xdr:rowOff>
    </xdr:from>
    <xdr:to>
      <xdr:col>6</xdr:col>
      <xdr:colOff>79920</xdr:colOff>
      <xdr:row>60</xdr:row>
      <xdr:rowOff>164460</xdr:rowOff>
    </xdr:to>
    <xdr:sp macro="" textlink="">
      <xdr:nvSpPr>
        <xdr:cNvPr id="3" name="CustomShape 1">
          <a:extLst>
            <a:ext uri="{FF2B5EF4-FFF2-40B4-BE49-F238E27FC236}">
              <a16:creationId xmlns:a16="http://schemas.microsoft.com/office/drawing/2014/main" id="{EE1A87A3-791A-478C-91B5-0287FFE7256D}"/>
            </a:ext>
          </a:extLst>
        </xdr:cNvPr>
        <xdr:cNvSpPr/>
      </xdr:nvSpPr>
      <xdr:spPr>
        <a:xfrm>
          <a:off x="8415000" y="12781800"/>
          <a:ext cx="77400" cy="207120"/>
        </a:xfrm>
        <a:custGeom>
          <a:avLst/>
          <a:gdLst/>
          <a:ahLst/>
          <a:cxnLst/>
          <a:rect l="l" t="t" r="r" b="b"/>
          <a:pathLst>
            <a:path w="21600" h="21600">
              <a:moveTo>
                <a:pt x="0" y="0"/>
              </a:moveTo>
              <a:lnTo>
                <a:pt x="21600" y="0"/>
              </a:lnTo>
              <a:lnTo>
                <a:pt x="21600" y="21600"/>
              </a:lnTo>
              <a:lnTo>
                <a:pt x="0" y="21600"/>
              </a:lnTo>
              <a:close/>
            </a:path>
          </a:pathLst>
        </a:custGeom>
        <a:noFill/>
        <a:ln w="12600">
          <a:noFill/>
        </a:ln>
      </xdr:spPr>
      <xdr:style>
        <a:lnRef idx="0">
          <a:scrgbClr r="0" g="0" b="0"/>
        </a:lnRef>
        <a:fillRef idx="0">
          <a:scrgbClr r="0" g="0" b="0"/>
        </a:fillRef>
        <a:effectRef idx="0">
          <a:scrgbClr r="0" g="0" b="0"/>
        </a:effectRef>
        <a:fontRef idx="minor"/>
      </xdr:style>
    </xdr:sp>
    <xdr:clientData/>
  </xdr:twoCellAnchor>
</xdr:wsDr>
</file>

<file path=xl/drawings/drawing15.xml><?xml version="1.0" encoding="utf-8"?>
<xdr:wsDr xmlns:xdr="http://schemas.openxmlformats.org/drawingml/2006/spreadsheetDrawing" xmlns:a="http://schemas.openxmlformats.org/drawingml/2006/main">
  <xdr:twoCellAnchor editAs="oneCell">
    <xdr:from>
      <xdr:col>9</xdr:col>
      <xdr:colOff>720</xdr:colOff>
      <xdr:row>18</xdr:row>
      <xdr:rowOff>0</xdr:rowOff>
    </xdr:from>
    <xdr:to>
      <xdr:col>9</xdr:col>
      <xdr:colOff>159840</xdr:colOff>
      <xdr:row>18</xdr:row>
      <xdr:rowOff>259920</xdr:rowOff>
    </xdr:to>
    <xdr:sp macro="" textlink="">
      <xdr:nvSpPr>
        <xdr:cNvPr id="2" name="CustomShape 1">
          <a:extLst>
            <a:ext uri="{FF2B5EF4-FFF2-40B4-BE49-F238E27FC236}">
              <a16:creationId xmlns:a16="http://schemas.microsoft.com/office/drawing/2014/main" id="{6863CA46-1BC7-46D1-AE31-6665E2FCFE4A}"/>
            </a:ext>
          </a:extLst>
        </xdr:cNvPr>
        <xdr:cNvSpPr/>
      </xdr:nvSpPr>
      <xdr:spPr>
        <a:xfrm>
          <a:off x="11872680" y="5273040"/>
          <a:ext cx="159120" cy="259920"/>
        </a:xfrm>
        <a:custGeom>
          <a:avLst/>
          <a:gdLst/>
          <a:ahLst/>
          <a:cxnLst/>
          <a:rect l="l" t="t" r="r" b="b"/>
          <a:pathLst>
            <a:path w="21600" h="21600">
              <a:moveTo>
                <a:pt x="0" y="0"/>
              </a:moveTo>
              <a:lnTo>
                <a:pt x="21600" y="0"/>
              </a:lnTo>
              <a:lnTo>
                <a:pt x="21600" y="21600"/>
              </a:lnTo>
              <a:lnTo>
                <a:pt x="0" y="21600"/>
              </a:lnTo>
              <a:close/>
            </a:path>
          </a:pathLst>
        </a:custGeom>
        <a:noFill/>
        <a:ln w="12600">
          <a:noFill/>
        </a:ln>
      </xdr:spPr>
      <xdr:style>
        <a:lnRef idx="0">
          <a:scrgbClr r="0" g="0" b="0"/>
        </a:lnRef>
        <a:fillRef idx="0">
          <a:scrgbClr r="0" g="0" b="0"/>
        </a:fillRef>
        <a:effectRef idx="0">
          <a:scrgbClr r="0" g="0" b="0"/>
        </a:effectRef>
        <a:fontRef idx="minor"/>
      </xdr:style>
    </xdr:sp>
    <xdr:clientData/>
  </xdr:twoCellAnchor>
  <xdr:twoCellAnchor editAs="oneCell">
    <xdr:from>
      <xdr:col>9</xdr:col>
      <xdr:colOff>720</xdr:colOff>
      <xdr:row>18</xdr:row>
      <xdr:rowOff>0</xdr:rowOff>
    </xdr:from>
    <xdr:to>
      <xdr:col>9</xdr:col>
      <xdr:colOff>159840</xdr:colOff>
      <xdr:row>18</xdr:row>
      <xdr:rowOff>232560</xdr:rowOff>
    </xdr:to>
    <xdr:sp macro="" textlink="">
      <xdr:nvSpPr>
        <xdr:cNvPr id="3" name="CustomShape 1">
          <a:extLst>
            <a:ext uri="{FF2B5EF4-FFF2-40B4-BE49-F238E27FC236}">
              <a16:creationId xmlns:a16="http://schemas.microsoft.com/office/drawing/2014/main" id="{7A9EDA7D-AD4B-4BE2-ADDC-3C43854F7DA5}"/>
            </a:ext>
          </a:extLst>
        </xdr:cNvPr>
        <xdr:cNvSpPr/>
      </xdr:nvSpPr>
      <xdr:spPr>
        <a:xfrm>
          <a:off x="11872680" y="5273040"/>
          <a:ext cx="159120" cy="232560"/>
        </a:xfrm>
        <a:custGeom>
          <a:avLst/>
          <a:gdLst/>
          <a:ahLst/>
          <a:cxnLst/>
          <a:rect l="l" t="t" r="r" b="b"/>
          <a:pathLst>
            <a:path w="21600" h="21600">
              <a:moveTo>
                <a:pt x="0" y="0"/>
              </a:moveTo>
              <a:lnTo>
                <a:pt x="21600" y="0"/>
              </a:lnTo>
              <a:lnTo>
                <a:pt x="21600" y="21600"/>
              </a:lnTo>
              <a:lnTo>
                <a:pt x="0" y="21600"/>
              </a:lnTo>
              <a:close/>
            </a:path>
          </a:pathLst>
        </a:custGeom>
        <a:noFill/>
        <a:ln w="12600">
          <a:noFill/>
        </a:ln>
      </xdr:spPr>
      <xdr:style>
        <a:lnRef idx="0">
          <a:scrgbClr r="0" g="0" b="0"/>
        </a:lnRef>
        <a:fillRef idx="0">
          <a:scrgbClr r="0" g="0" b="0"/>
        </a:fillRef>
        <a:effectRef idx="0">
          <a:scrgbClr r="0" g="0" b="0"/>
        </a:effectRef>
        <a:fontRef idx="minor"/>
      </xdr:style>
    </xdr:sp>
    <xdr:clientData/>
  </xdr:twoCellAnchor>
  <xdr:twoCellAnchor editAs="oneCell">
    <xdr:from>
      <xdr:col>9</xdr:col>
      <xdr:colOff>720</xdr:colOff>
      <xdr:row>12</xdr:row>
      <xdr:rowOff>1440</xdr:rowOff>
    </xdr:from>
    <xdr:to>
      <xdr:col>9</xdr:col>
      <xdr:colOff>159840</xdr:colOff>
      <xdr:row>12</xdr:row>
      <xdr:rowOff>261360</xdr:rowOff>
    </xdr:to>
    <xdr:sp macro="" textlink="">
      <xdr:nvSpPr>
        <xdr:cNvPr id="4" name="CustomShape 1">
          <a:extLst>
            <a:ext uri="{FF2B5EF4-FFF2-40B4-BE49-F238E27FC236}">
              <a16:creationId xmlns:a16="http://schemas.microsoft.com/office/drawing/2014/main" id="{DB0EC084-9BD3-438A-B9CC-18D51BF9BF52}"/>
            </a:ext>
          </a:extLst>
        </xdr:cNvPr>
        <xdr:cNvSpPr/>
      </xdr:nvSpPr>
      <xdr:spPr>
        <a:xfrm>
          <a:off x="11872680" y="3491400"/>
          <a:ext cx="159120" cy="259920"/>
        </a:xfrm>
        <a:custGeom>
          <a:avLst/>
          <a:gdLst/>
          <a:ahLst/>
          <a:cxnLst/>
          <a:rect l="l" t="t" r="r" b="b"/>
          <a:pathLst>
            <a:path w="21600" h="21600">
              <a:moveTo>
                <a:pt x="0" y="0"/>
              </a:moveTo>
              <a:lnTo>
                <a:pt x="21600" y="0"/>
              </a:lnTo>
              <a:lnTo>
                <a:pt x="21600" y="21600"/>
              </a:lnTo>
              <a:lnTo>
                <a:pt x="0" y="21600"/>
              </a:lnTo>
              <a:close/>
            </a:path>
          </a:pathLst>
        </a:custGeom>
        <a:noFill/>
        <a:ln w="12600">
          <a:noFill/>
        </a:ln>
      </xdr:spPr>
      <xdr:style>
        <a:lnRef idx="0">
          <a:scrgbClr r="0" g="0" b="0"/>
        </a:lnRef>
        <a:fillRef idx="0">
          <a:scrgbClr r="0" g="0" b="0"/>
        </a:fillRef>
        <a:effectRef idx="0">
          <a:scrgbClr r="0" g="0" b="0"/>
        </a:effectRef>
        <a:fontRef idx="minor"/>
      </xdr:style>
    </xdr:sp>
    <xdr:clientData/>
  </xdr:twoCellAnchor>
  <xdr:twoCellAnchor editAs="oneCell">
    <xdr:from>
      <xdr:col>9</xdr:col>
      <xdr:colOff>720</xdr:colOff>
      <xdr:row>12</xdr:row>
      <xdr:rowOff>1440</xdr:rowOff>
    </xdr:from>
    <xdr:to>
      <xdr:col>9</xdr:col>
      <xdr:colOff>159840</xdr:colOff>
      <xdr:row>12</xdr:row>
      <xdr:rowOff>234000</xdr:rowOff>
    </xdr:to>
    <xdr:sp macro="" textlink="">
      <xdr:nvSpPr>
        <xdr:cNvPr id="5" name="CustomShape 1">
          <a:extLst>
            <a:ext uri="{FF2B5EF4-FFF2-40B4-BE49-F238E27FC236}">
              <a16:creationId xmlns:a16="http://schemas.microsoft.com/office/drawing/2014/main" id="{4974256B-F815-4C9D-8BB0-43C828B7A4D9}"/>
            </a:ext>
          </a:extLst>
        </xdr:cNvPr>
        <xdr:cNvSpPr/>
      </xdr:nvSpPr>
      <xdr:spPr>
        <a:xfrm>
          <a:off x="11872680" y="3491400"/>
          <a:ext cx="159120" cy="232560"/>
        </a:xfrm>
        <a:custGeom>
          <a:avLst/>
          <a:gdLst/>
          <a:ahLst/>
          <a:cxnLst/>
          <a:rect l="l" t="t" r="r" b="b"/>
          <a:pathLst>
            <a:path w="21600" h="21600">
              <a:moveTo>
                <a:pt x="0" y="0"/>
              </a:moveTo>
              <a:lnTo>
                <a:pt x="21600" y="0"/>
              </a:lnTo>
              <a:lnTo>
                <a:pt x="21600" y="21600"/>
              </a:lnTo>
              <a:lnTo>
                <a:pt x="0" y="21600"/>
              </a:lnTo>
              <a:close/>
            </a:path>
          </a:pathLst>
        </a:custGeom>
        <a:noFill/>
        <a:ln w="12600">
          <a:noFill/>
        </a:ln>
      </xdr:spPr>
      <xdr:style>
        <a:lnRef idx="0">
          <a:scrgbClr r="0" g="0" b="0"/>
        </a:lnRef>
        <a:fillRef idx="0">
          <a:scrgbClr r="0" g="0" b="0"/>
        </a:fillRef>
        <a:effectRef idx="0">
          <a:scrgbClr r="0" g="0" b="0"/>
        </a:effectRef>
        <a:fontRef idx="minor"/>
      </xdr:style>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0</xdr:colOff>
      <xdr:row>13</xdr:row>
      <xdr:rowOff>0</xdr:rowOff>
    </xdr:from>
    <xdr:to>
      <xdr:col>4</xdr:col>
      <xdr:colOff>0</xdr:colOff>
      <xdr:row>13</xdr:row>
      <xdr:rowOff>0</xdr:rowOff>
    </xdr:to>
    <xdr:sp macro="" textlink="">
      <xdr:nvSpPr>
        <xdr:cNvPr id="2" name="Text Box 1">
          <a:extLst>
            <a:ext uri="{FF2B5EF4-FFF2-40B4-BE49-F238E27FC236}">
              <a16:creationId xmlns:a16="http://schemas.microsoft.com/office/drawing/2014/main" id="{F2651AC6-7EF7-4705-8C6B-084C2BCF44A8}"/>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3" name="Text Box 2">
          <a:extLst>
            <a:ext uri="{FF2B5EF4-FFF2-40B4-BE49-F238E27FC236}">
              <a16:creationId xmlns:a16="http://schemas.microsoft.com/office/drawing/2014/main" id="{0468B4AE-7AED-4E5D-82B0-7553B7814E11}"/>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4" name="Text Box 50">
          <a:extLst>
            <a:ext uri="{FF2B5EF4-FFF2-40B4-BE49-F238E27FC236}">
              <a16:creationId xmlns:a16="http://schemas.microsoft.com/office/drawing/2014/main" id="{4DD77D7F-A01A-4013-8E22-427D60DFCE69}"/>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5" name="Text Box 51">
          <a:extLst>
            <a:ext uri="{FF2B5EF4-FFF2-40B4-BE49-F238E27FC236}">
              <a16:creationId xmlns:a16="http://schemas.microsoft.com/office/drawing/2014/main" id="{37F3D325-A606-445A-BE02-A8514C7B12D7}"/>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editAs="oneCell">
    <xdr:from>
      <xdr:col>9</xdr:col>
      <xdr:colOff>87347</xdr:colOff>
      <xdr:row>5</xdr:row>
      <xdr:rowOff>14759</xdr:rowOff>
    </xdr:from>
    <xdr:to>
      <xdr:col>12</xdr:col>
      <xdr:colOff>303</xdr:colOff>
      <xdr:row>5</xdr:row>
      <xdr:rowOff>275653</xdr:rowOff>
    </xdr:to>
    <xdr:sp macro="" textlink="">
      <xdr:nvSpPr>
        <xdr:cNvPr id="6" name="報表類別">
          <a:extLst>
            <a:ext uri="{FF2B5EF4-FFF2-40B4-BE49-F238E27FC236}">
              <a16:creationId xmlns:a16="http://schemas.microsoft.com/office/drawing/2014/main" id="{C32861B3-B3F9-47F7-BFB9-571F01EB9645}"/>
            </a:ext>
          </a:extLst>
        </xdr:cNvPr>
        <xdr:cNvSpPr>
          <a:spLocks noChangeArrowheads="1"/>
        </xdr:cNvSpPr>
      </xdr:nvSpPr>
      <xdr:spPr bwMode="auto">
        <a:xfrm>
          <a:off x="8035007" y="1157759"/>
          <a:ext cx="2496136" cy="26089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rgbClr val="000000"/>
              </a:solidFill>
              <a:latin typeface="標楷體"/>
              <a:ea typeface="標楷體"/>
            </a:rPr>
            <a:t>單位：個</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7" name="Text Box 70">
          <a:extLst>
            <a:ext uri="{FF2B5EF4-FFF2-40B4-BE49-F238E27FC236}">
              <a16:creationId xmlns:a16="http://schemas.microsoft.com/office/drawing/2014/main" id="{726A1815-C62E-4952-B436-C540EBE6FF6A}"/>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8" name="Text Box 71">
          <a:extLst>
            <a:ext uri="{FF2B5EF4-FFF2-40B4-BE49-F238E27FC236}">
              <a16:creationId xmlns:a16="http://schemas.microsoft.com/office/drawing/2014/main" id="{D65AC7F3-75A0-43E0-AF1D-251FD5489F80}"/>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9" name="Text Box 72">
          <a:extLst>
            <a:ext uri="{FF2B5EF4-FFF2-40B4-BE49-F238E27FC236}">
              <a16:creationId xmlns:a16="http://schemas.microsoft.com/office/drawing/2014/main" id="{351077DE-F332-4D25-B4F9-3EC75391886A}"/>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10" name="Text Box 73">
          <a:extLst>
            <a:ext uri="{FF2B5EF4-FFF2-40B4-BE49-F238E27FC236}">
              <a16:creationId xmlns:a16="http://schemas.microsoft.com/office/drawing/2014/main" id="{72DF76D1-85B8-41B5-9EC8-B30712154545}"/>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0</xdr:colOff>
      <xdr:row>11</xdr:row>
      <xdr:rowOff>0</xdr:rowOff>
    </xdr:from>
    <xdr:to>
      <xdr:col>4</xdr:col>
      <xdr:colOff>0</xdr:colOff>
      <xdr:row>11</xdr:row>
      <xdr:rowOff>0</xdr:rowOff>
    </xdr:to>
    <xdr:sp macro="" textlink="">
      <xdr:nvSpPr>
        <xdr:cNvPr id="2" name="Text Box 1">
          <a:extLst>
            <a:ext uri="{FF2B5EF4-FFF2-40B4-BE49-F238E27FC236}">
              <a16:creationId xmlns:a16="http://schemas.microsoft.com/office/drawing/2014/main" id="{162A39E8-C97D-40DA-8C69-811BBF0DB750}"/>
            </a:ext>
          </a:extLst>
        </xdr:cNvPr>
        <xdr:cNvSpPr txBox="1">
          <a:spLocks noChangeArrowheads="1"/>
        </xdr:cNvSpPr>
      </xdr:nvSpPr>
      <xdr:spPr bwMode="auto">
        <a:xfrm>
          <a:off x="669036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3" name="Text Box 2">
          <a:extLst>
            <a:ext uri="{FF2B5EF4-FFF2-40B4-BE49-F238E27FC236}">
              <a16:creationId xmlns:a16="http://schemas.microsoft.com/office/drawing/2014/main" id="{D8302469-79FA-4287-A919-F435DB51FF27}"/>
            </a:ext>
          </a:extLst>
        </xdr:cNvPr>
        <xdr:cNvSpPr txBox="1">
          <a:spLocks noChangeArrowheads="1"/>
        </xdr:cNvSpPr>
      </xdr:nvSpPr>
      <xdr:spPr bwMode="auto">
        <a:xfrm>
          <a:off x="669036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4" name="Text Box 50">
          <a:extLst>
            <a:ext uri="{FF2B5EF4-FFF2-40B4-BE49-F238E27FC236}">
              <a16:creationId xmlns:a16="http://schemas.microsoft.com/office/drawing/2014/main" id="{1AF2BF61-A5BB-455B-A053-DA7073AEC3D2}"/>
            </a:ext>
          </a:extLst>
        </xdr:cNvPr>
        <xdr:cNvSpPr txBox="1">
          <a:spLocks noChangeArrowheads="1"/>
        </xdr:cNvSpPr>
      </xdr:nvSpPr>
      <xdr:spPr bwMode="auto">
        <a:xfrm>
          <a:off x="669036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5" name="Text Box 51">
          <a:extLst>
            <a:ext uri="{FF2B5EF4-FFF2-40B4-BE49-F238E27FC236}">
              <a16:creationId xmlns:a16="http://schemas.microsoft.com/office/drawing/2014/main" id="{E39B39A5-28F7-442E-B998-35A3EE3F3C4C}"/>
            </a:ext>
          </a:extLst>
        </xdr:cNvPr>
        <xdr:cNvSpPr txBox="1">
          <a:spLocks noChangeArrowheads="1"/>
        </xdr:cNvSpPr>
      </xdr:nvSpPr>
      <xdr:spPr bwMode="auto">
        <a:xfrm>
          <a:off x="669036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editAs="oneCell">
    <xdr:from>
      <xdr:col>4</xdr:col>
      <xdr:colOff>103687</xdr:colOff>
      <xdr:row>5</xdr:row>
      <xdr:rowOff>3959</xdr:rowOff>
    </xdr:from>
    <xdr:to>
      <xdr:col>7</xdr:col>
      <xdr:colOff>16825</xdr:colOff>
      <xdr:row>5</xdr:row>
      <xdr:rowOff>270368</xdr:rowOff>
    </xdr:to>
    <xdr:sp macro="" textlink="">
      <xdr:nvSpPr>
        <xdr:cNvPr id="6" name="報表類別">
          <a:extLst>
            <a:ext uri="{FF2B5EF4-FFF2-40B4-BE49-F238E27FC236}">
              <a16:creationId xmlns:a16="http://schemas.microsoft.com/office/drawing/2014/main" id="{C2E3534A-7219-42EC-A5E2-471CC7612535}"/>
            </a:ext>
          </a:extLst>
        </xdr:cNvPr>
        <xdr:cNvSpPr>
          <a:spLocks noChangeArrowheads="1"/>
        </xdr:cNvSpPr>
      </xdr:nvSpPr>
      <xdr:spPr bwMode="auto">
        <a:xfrm>
          <a:off x="6794047" y="1146959"/>
          <a:ext cx="2450598" cy="26640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rgbClr val="000000"/>
              </a:solidFill>
              <a:latin typeface="標楷體"/>
              <a:ea typeface="標楷體"/>
            </a:rPr>
            <a:t>單位：個</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7" name="Text Box 70">
          <a:extLst>
            <a:ext uri="{FF2B5EF4-FFF2-40B4-BE49-F238E27FC236}">
              <a16:creationId xmlns:a16="http://schemas.microsoft.com/office/drawing/2014/main" id="{0470CCB6-96F9-4965-959D-E2C48AEA57AB}"/>
            </a:ext>
          </a:extLst>
        </xdr:cNvPr>
        <xdr:cNvSpPr txBox="1">
          <a:spLocks noChangeArrowheads="1"/>
        </xdr:cNvSpPr>
      </xdr:nvSpPr>
      <xdr:spPr bwMode="auto">
        <a:xfrm>
          <a:off x="669036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8" name="Text Box 71">
          <a:extLst>
            <a:ext uri="{FF2B5EF4-FFF2-40B4-BE49-F238E27FC236}">
              <a16:creationId xmlns:a16="http://schemas.microsoft.com/office/drawing/2014/main" id="{5EF42422-FC19-47EE-BD6D-32E37548A4B4}"/>
            </a:ext>
          </a:extLst>
        </xdr:cNvPr>
        <xdr:cNvSpPr txBox="1">
          <a:spLocks noChangeArrowheads="1"/>
        </xdr:cNvSpPr>
      </xdr:nvSpPr>
      <xdr:spPr bwMode="auto">
        <a:xfrm>
          <a:off x="669036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9" name="Text Box 72">
          <a:extLst>
            <a:ext uri="{FF2B5EF4-FFF2-40B4-BE49-F238E27FC236}">
              <a16:creationId xmlns:a16="http://schemas.microsoft.com/office/drawing/2014/main" id="{D45E1B7E-4B20-41A4-85E6-558AB75C98BE}"/>
            </a:ext>
          </a:extLst>
        </xdr:cNvPr>
        <xdr:cNvSpPr txBox="1">
          <a:spLocks noChangeArrowheads="1"/>
        </xdr:cNvSpPr>
      </xdr:nvSpPr>
      <xdr:spPr bwMode="auto">
        <a:xfrm>
          <a:off x="669036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10" name="Text Box 73">
          <a:extLst>
            <a:ext uri="{FF2B5EF4-FFF2-40B4-BE49-F238E27FC236}">
              <a16:creationId xmlns:a16="http://schemas.microsoft.com/office/drawing/2014/main" id="{9FA796CE-C971-4515-9D95-AD46E220F9D4}"/>
            </a:ext>
          </a:extLst>
        </xdr:cNvPr>
        <xdr:cNvSpPr txBox="1">
          <a:spLocks noChangeArrowheads="1"/>
        </xdr:cNvSpPr>
      </xdr:nvSpPr>
      <xdr:spPr bwMode="auto">
        <a:xfrm>
          <a:off x="669036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11</xdr:row>
      <xdr:rowOff>0</xdr:rowOff>
    </xdr:from>
    <xdr:to>
      <xdr:col>4</xdr:col>
      <xdr:colOff>0</xdr:colOff>
      <xdr:row>11</xdr:row>
      <xdr:rowOff>0</xdr:rowOff>
    </xdr:to>
    <xdr:sp macro="" textlink="">
      <xdr:nvSpPr>
        <xdr:cNvPr id="2" name="Text Box 1">
          <a:extLst>
            <a:ext uri="{FF2B5EF4-FFF2-40B4-BE49-F238E27FC236}">
              <a16:creationId xmlns:a16="http://schemas.microsoft.com/office/drawing/2014/main" id="{326083C9-F32B-49A5-AC92-B9D96E666018}"/>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3" name="Text Box 2">
          <a:extLst>
            <a:ext uri="{FF2B5EF4-FFF2-40B4-BE49-F238E27FC236}">
              <a16:creationId xmlns:a16="http://schemas.microsoft.com/office/drawing/2014/main" id="{A9B40C02-50FC-439F-8BBB-0B1D150DC28D}"/>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4" name="Text Box 50">
          <a:extLst>
            <a:ext uri="{FF2B5EF4-FFF2-40B4-BE49-F238E27FC236}">
              <a16:creationId xmlns:a16="http://schemas.microsoft.com/office/drawing/2014/main" id="{863EFD0A-1BE5-4CDD-8DD6-339DD8F53001}"/>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5" name="Text Box 51">
          <a:extLst>
            <a:ext uri="{FF2B5EF4-FFF2-40B4-BE49-F238E27FC236}">
              <a16:creationId xmlns:a16="http://schemas.microsoft.com/office/drawing/2014/main" id="{05509027-3C16-45D0-988D-1EC81F08540A}"/>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6" name="Text Box 70">
          <a:extLst>
            <a:ext uri="{FF2B5EF4-FFF2-40B4-BE49-F238E27FC236}">
              <a16:creationId xmlns:a16="http://schemas.microsoft.com/office/drawing/2014/main" id="{AE755E8D-8DC3-46BC-8D52-FE5326E58DC8}"/>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7" name="Text Box 71">
          <a:extLst>
            <a:ext uri="{FF2B5EF4-FFF2-40B4-BE49-F238E27FC236}">
              <a16:creationId xmlns:a16="http://schemas.microsoft.com/office/drawing/2014/main" id="{61A06EA2-D568-4FFA-B60C-B390F65DEDA7}"/>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8" name="Text Box 72">
          <a:extLst>
            <a:ext uri="{FF2B5EF4-FFF2-40B4-BE49-F238E27FC236}">
              <a16:creationId xmlns:a16="http://schemas.microsoft.com/office/drawing/2014/main" id="{4AE82003-23B9-450A-9D21-14BEF4D8BC92}"/>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9" name="Text Box 73">
          <a:extLst>
            <a:ext uri="{FF2B5EF4-FFF2-40B4-BE49-F238E27FC236}">
              <a16:creationId xmlns:a16="http://schemas.microsoft.com/office/drawing/2014/main" id="{72A55E1E-59F7-4123-99FC-8D3ABC17A2B6}"/>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6</xdr:col>
      <xdr:colOff>217714</xdr:colOff>
      <xdr:row>5</xdr:row>
      <xdr:rowOff>0</xdr:rowOff>
    </xdr:from>
    <xdr:to>
      <xdr:col>7</xdr:col>
      <xdr:colOff>1404876</xdr:colOff>
      <xdr:row>5</xdr:row>
      <xdr:rowOff>257175</xdr:rowOff>
    </xdr:to>
    <xdr:sp macro="" textlink="">
      <xdr:nvSpPr>
        <xdr:cNvPr id="10" name="報表類別">
          <a:extLst>
            <a:ext uri="{FF2B5EF4-FFF2-40B4-BE49-F238E27FC236}">
              <a16:creationId xmlns:a16="http://schemas.microsoft.com/office/drawing/2014/main" id="{5F521AD0-A58E-4E9F-8636-79BFB1D9E1A5}"/>
            </a:ext>
          </a:extLst>
        </xdr:cNvPr>
        <xdr:cNvSpPr>
          <a:spLocks noChangeArrowheads="1"/>
        </xdr:cNvSpPr>
      </xdr:nvSpPr>
      <xdr:spPr bwMode="auto">
        <a:xfrm>
          <a:off x="8043454" y="1143000"/>
          <a:ext cx="2482562"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rgbClr val="000000"/>
              </a:solidFill>
              <a:latin typeface="標楷體"/>
              <a:ea typeface="標楷體"/>
            </a:rPr>
            <a:t>單位：個</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10</xdr:row>
      <xdr:rowOff>0</xdr:rowOff>
    </xdr:from>
    <xdr:to>
      <xdr:col>4</xdr:col>
      <xdr:colOff>0</xdr:colOff>
      <xdr:row>10</xdr:row>
      <xdr:rowOff>0</xdr:rowOff>
    </xdr:to>
    <xdr:sp macro="" textlink="">
      <xdr:nvSpPr>
        <xdr:cNvPr id="2" name="Text Box 1">
          <a:extLst>
            <a:ext uri="{FF2B5EF4-FFF2-40B4-BE49-F238E27FC236}">
              <a16:creationId xmlns:a16="http://schemas.microsoft.com/office/drawing/2014/main" id="{4F1C8885-F218-4E9F-B3F6-C6A8EF072F0B}"/>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3" name="Text Box 2">
          <a:extLst>
            <a:ext uri="{FF2B5EF4-FFF2-40B4-BE49-F238E27FC236}">
              <a16:creationId xmlns:a16="http://schemas.microsoft.com/office/drawing/2014/main" id="{0BDA1476-A56B-4ACD-9B29-EDA7E86531A4}"/>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4" name="Text Box 50">
          <a:extLst>
            <a:ext uri="{FF2B5EF4-FFF2-40B4-BE49-F238E27FC236}">
              <a16:creationId xmlns:a16="http://schemas.microsoft.com/office/drawing/2014/main" id="{8F2BC88F-0AAE-4B4D-A55A-94B1DAC5ECC5}"/>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5" name="Text Box 51">
          <a:extLst>
            <a:ext uri="{FF2B5EF4-FFF2-40B4-BE49-F238E27FC236}">
              <a16:creationId xmlns:a16="http://schemas.microsoft.com/office/drawing/2014/main" id="{46ED7F69-DC22-4844-8A19-18D63B456826}"/>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6" name="Text Box 70">
          <a:extLst>
            <a:ext uri="{FF2B5EF4-FFF2-40B4-BE49-F238E27FC236}">
              <a16:creationId xmlns:a16="http://schemas.microsoft.com/office/drawing/2014/main" id="{69E03A96-5E6B-4314-969C-EFEC88467CB1}"/>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7" name="Text Box 71">
          <a:extLst>
            <a:ext uri="{FF2B5EF4-FFF2-40B4-BE49-F238E27FC236}">
              <a16:creationId xmlns:a16="http://schemas.microsoft.com/office/drawing/2014/main" id="{E5F68BF9-B162-44B9-AEDA-8A7696706444}"/>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8" name="Text Box 72">
          <a:extLst>
            <a:ext uri="{FF2B5EF4-FFF2-40B4-BE49-F238E27FC236}">
              <a16:creationId xmlns:a16="http://schemas.microsoft.com/office/drawing/2014/main" id="{77D6FCC0-5D10-44B3-9BAA-514278A361DA}"/>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9" name="Text Box 73">
          <a:extLst>
            <a:ext uri="{FF2B5EF4-FFF2-40B4-BE49-F238E27FC236}">
              <a16:creationId xmlns:a16="http://schemas.microsoft.com/office/drawing/2014/main" id="{E2585C3D-0EC3-4B35-9BF3-88F99A134038}"/>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6</xdr:col>
      <xdr:colOff>338666</xdr:colOff>
      <xdr:row>5</xdr:row>
      <xdr:rowOff>28575</xdr:rowOff>
    </xdr:from>
    <xdr:to>
      <xdr:col>6</xdr:col>
      <xdr:colOff>970904</xdr:colOff>
      <xdr:row>5</xdr:row>
      <xdr:rowOff>287511</xdr:rowOff>
    </xdr:to>
    <xdr:sp macro="" textlink="">
      <xdr:nvSpPr>
        <xdr:cNvPr id="10" name="報表類別">
          <a:extLst>
            <a:ext uri="{FF2B5EF4-FFF2-40B4-BE49-F238E27FC236}">
              <a16:creationId xmlns:a16="http://schemas.microsoft.com/office/drawing/2014/main" id="{13195C66-8F22-4B90-B4FE-0AE25F6692AE}"/>
            </a:ext>
          </a:extLst>
        </xdr:cNvPr>
        <xdr:cNvSpPr>
          <a:spLocks noChangeArrowheads="1"/>
        </xdr:cNvSpPr>
      </xdr:nvSpPr>
      <xdr:spPr bwMode="auto">
        <a:xfrm>
          <a:off x="8911166" y="1171575"/>
          <a:ext cx="609378" cy="2589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rgbClr val="000000"/>
              </a:solidFill>
              <a:latin typeface="標楷體"/>
              <a:ea typeface="標楷體"/>
            </a:rPr>
            <a:t>單位：個</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4</xdr:col>
      <xdr:colOff>0</xdr:colOff>
      <xdr:row>13</xdr:row>
      <xdr:rowOff>0</xdr:rowOff>
    </xdr:from>
    <xdr:to>
      <xdr:col>4</xdr:col>
      <xdr:colOff>0</xdr:colOff>
      <xdr:row>13</xdr:row>
      <xdr:rowOff>0</xdr:rowOff>
    </xdr:to>
    <xdr:sp macro="" textlink="">
      <xdr:nvSpPr>
        <xdr:cNvPr id="2" name="Text Box 1">
          <a:extLst>
            <a:ext uri="{FF2B5EF4-FFF2-40B4-BE49-F238E27FC236}">
              <a16:creationId xmlns:a16="http://schemas.microsoft.com/office/drawing/2014/main" id="{2A09B298-8A0F-4BCE-AEA6-92EFAFB4AD01}"/>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3" name="Text Box 2">
          <a:extLst>
            <a:ext uri="{FF2B5EF4-FFF2-40B4-BE49-F238E27FC236}">
              <a16:creationId xmlns:a16="http://schemas.microsoft.com/office/drawing/2014/main" id="{CF7C1A1E-00A0-4774-852C-CD159BAF27B9}"/>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4" name="Text Box 50">
          <a:extLst>
            <a:ext uri="{FF2B5EF4-FFF2-40B4-BE49-F238E27FC236}">
              <a16:creationId xmlns:a16="http://schemas.microsoft.com/office/drawing/2014/main" id="{F9A5A848-5612-4483-A91A-64B0C1F296A3}"/>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5" name="Text Box 51">
          <a:extLst>
            <a:ext uri="{FF2B5EF4-FFF2-40B4-BE49-F238E27FC236}">
              <a16:creationId xmlns:a16="http://schemas.microsoft.com/office/drawing/2014/main" id="{C7BD40E6-CA41-42A0-B183-4B3FE2CB82CA}"/>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6" name="Text Box 70">
          <a:extLst>
            <a:ext uri="{FF2B5EF4-FFF2-40B4-BE49-F238E27FC236}">
              <a16:creationId xmlns:a16="http://schemas.microsoft.com/office/drawing/2014/main" id="{429241B3-ED09-4F58-B58D-FC4059A9B4BC}"/>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7" name="Text Box 71">
          <a:extLst>
            <a:ext uri="{FF2B5EF4-FFF2-40B4-BE49-F238E27FC236}">
              <a16:creationId xmlns:a16="http://schemas.microsoft.com/office/drawing/2014/main" id="{B801E2AF-3B31-41B1-AEC8-E5A4187F1E91}"/>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8" name="Text Box 72">
          <a:extLst>
            <a:ext uri="{FF2B5EF4-FFF2-40B4-BE49-F238E27FC236}">
              <a16:creationId xmlns:a16="http://schemas.microsoft.com/office/drawing/2014/main" id="{C87D1E71-5AC3-4AA1-8D0D-6224487AF31D}"/>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9" name="Text Box 73">
          <a:extLst>
            <a:ext uri="{FF2B5EF4-FFF2-40B4-BE49-F238E27FC236}">
              <a16:creationId xmlns:a16="http://schemas.microsoft.com/office/drawing/2014/main" id="{C220D790-4C8B-48C8-9188-E1687262BDED}"/>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6</xdr:col>
      <xdr:colOff>190500</xdr:colOff>
      <xdr:row>5</xdr:row>
      <xdr:rowOff>13607</xdr:rowOff>
    </xdr:from>
    <xdr:to>
      <xdr:col>7</xdr:col>
      <xdr:colOff>1377662</xdr:colOff>
      <xdr:row>5</xdr:row>
      <xdr:rowOff>278566</xdr:rowOff>
    </xdr:to>
    <xdr:sp macro="" textlink="">
      <xdr:nvSpPr>
        <xdr:cNvPr id="10" name="報表類別">
          <a:extLst>
            <a:ext uri="{FF2B5EF4-FFF2-40B4-BE49-F238E27FC236}">
              <a16:creationId xmlns:a16="http://schemas.microsoft.com/office/drawing/2014/main" id="{EC051DEF-5CC8-4D69-80E9-B000D053E03F}"/>
            </a:ext>
          </a:extLst>
        </xdr:cNvPr>
        <xdr:cNvSpPr>
          <a:spLocks noChangeArrowheads="1"/>
        </xdr:cNvSpPr>
      </xdr:nvSpPr>
      <xdr:spPr bwMode="auto">
        <a:xfrm>
          <a:off x="8016240" y="1156607"/>
          <a:ext cx="2505422" cy="26495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ysClr val="windowText" lastClr="000000"/>
              </a:solidFill>
              <a:latin typeface="標楷體"/>
              <a:ea typeface="標楷體"/>
            </a:rPr>
            <a:t>單位：個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4</xdr:col>
      <xdr:colOff>0</xdr:colOff>
      <xdr:row>11</xdr:row>
      <xdr:rowOff>0</xdr:rowOff>
    </xdr:from>
    <xdr:to>
      <xdr:col>4</xdr:col>
      <xdr:colOff>0</xdr:colOff>
      <xdr:row>11</xdr:row>
      <xdr:rowOff>0</xdr:rowOff>
    </xdr:to>
    <xdr:sp macro="" textlink="">
      <xdr:nvSpPr>
        <xdr:cNvPr id="2" name="Text Box 1">
          <a:extLst>
            <a:ext uri="{FF2B5EF4-FFF2-40B4-BE49-F238E27FC236}">
              <a16:creationId xmlns:a16="http://schemas.microsoft.com/office/drawing/2014/main" id="{DFDBB3CE-A192-442E-9FCF-32A22952E452}"/>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3" name="Text Box 2">
          <a:extLst>
            <a:ext uri="{FF2B5EF4-FFF2-40B4-BE49-F238E27FC236}">
              <a16:creationId xmlns:a16="http://schemas.microsoft.com/office/drawing/2014/main" id="{27B45CF4-B841-4BC9-AC5A-BF31AE4CA484}"/>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4" name="Text Box 50">
          <a:extLst>
            <a:ext uri="{FF2B5EF4-FFF2-40B4-BE49-F238E27FC236}">
              <a16:creationId xmlns:a16="http://schemas.microsoft.com/office/drawing/2014/main" id="{CCCB4541-80CF-4B07-9CB9-30A5E93D9F9B}"/>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5" name="Text Box 51">
          <a:extLst>
            <a:ext uri="{FF2B5EF4-FFF2-40B4-BE49-F238E27FC236}">
              <a16:creationId xmlns:a16="http://schemas.microsoft.com/office/drawing/2014/main" id="{106940D6-D549-4342-8E76-2087A7DE9482}"/>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6" name="Text Box 70">
          <a:extLst>
            <a:ext uri="{FF2B5EF4-FFF2-40B4-BE49-F238E27FC236}">
              <a16:creationId xmlns:a16="http://schemas.microsoft.com/office/drawing/2014/main" id="{7A9A2586-9EA1-4F52-A199-89203350C899}"/>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7" name="Text Box 71">
          <a:extLst>
            <a:ext uri="{FF2B5EF4-FFF2-40B4-BE49-F238E27FC236}">
              <a16:creationId xmlns:a16="http://schemas.microsoft.com/office/drawing/2014/main" id="{11DEA97F-ED7A-47C0-BA9F-5CBCE118301D}"/>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8" name="Text Box 72">
          <a:extLst>
            <a:ext uri="{FF2B5EF4-FFF2-40B4-BE49-F238E27FC236}">
              <a16:creationId xmlns:a16="http://schemas.microsoft.com/office/drawing/2014/main" id="{BB15A51F-4DB8-4228-A022-ADA1D9FDF957}"/>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9" name="Text Box 73">
          <a:extLst>
            <a:ext uri="{FF2B5EF4-FFF2-40B4-BE49-F238E27FC236}">
              <a16:creationId xmlns:a16="http://schemas.microsoft.com/office/drawing/2014/main" id="{A447E3A0-BCAC-4015-A53A-04D834F0ABBF}"/>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5</xdr:col>
      <xdr:colOff>730250</xdr:colOff>
      <xdr:row>5</xdr:row>
      <xdr:rowOff>31750</xdr:rowOff>
    </xdr:from>
    <xdr:to>
      <xdr:col>5</xdr:col>
      <xdr:colOff>1390320</xdr:colOff>
      <xdr:row>5</xdr:row>
      <xdr:rowOff>285678</xdr:rowOff>
    </xdr:to>
    <xdr:sp macro="" textlink="">
      <xdr:nvSpPr>
        <xdr:cNvPr id="10" name="報表類別">
          <a:extLst>
            <a:ext uri="{FF2B5EF4-FFF2-40B4-BE49-F238E27FC236}">
              <a16:creationId xmlns:a16="http://schemas.microsoft.com/office/drawing/2014/main" id="{FFBB8A0D-CCDE-4BB3-ADB2-C764071DE8F9}"/>
            </a:ext>
          </a:extLst>
        </xdr:cNvPr>
        <xdr:cNvSpPr>
          <a:spLocks noChangeArrowheads="1"/>
        </xdr:cNvSpPr>
      </xdr:nvSpPr>
      <xdr:spPr bwMode="auto">
        <a:xfrm>
          <a:off x="10430510" y="1174750"/>
          <a:ext cx="621970" cy="2539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ysClr val="windowText" lastClr="000000"/>
              </a:solidFill>
              <a:latin typeface="標楷體"/>
              <a:ea typeface="標楷體"/>
            </a:rPr>
            <a:t>單位：個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4</xdr:col>
      <xdr:colOff>0</xdr:colOff>
      <xdr:row>13</xdr:row>
      <xdr:rowOff>0</xdr:rowOff>
    </xdr:from>
    <xdr:to>
      <xdr:col>4</xdr:col>
      <xdr:colOff>0</xdr:colOff>
      <xdr:row>13</xdr:row>
      <xdr:rowOff>0</xdr:rowOff>
    </xdr:to>
    <xdr:sp macro="" textlink="">
      <xdr:nvSpPr>
        <xdr:cNvPr id="2" name="Text Box 1">
          <a:extLst>
            <a:ext uri="{FF2B5EF4-FFF2-40B4-BE49-F238E27FC236}">
              <a16:creationId xmlns:a16="http://schemas.microsoft.com/office/drawing/2014/main" id="{B9F96CB5-4912-4699-A853-1FDA4C86B4D6}"/>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3" name="Text Box 2">
          <a:extLst>
            <a:ext uri="{FF2B5EF4-FFF2-40B4-BE49-F238E27FC236}">
              <a16:creationId xmlns:a16="http://schemas.microsoft.com/office/drawing/2014/main" id="{FEA6B9FD-DFB5-4B0B-A6E7-5429E048801F}"/>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4" name="Text Box 50">
          <a:extLst>
            <a:ext uri="{FF2B5EF4-FFF2-40B4-BE49-F238E27FC236}">
              <a16:creationId xmlns:a16="http://schemas.microsoft.com/office/drawing/2014/main" id="{EB86DF55-19C0-412E-BFA4-DE49CA7FC9A5}"/>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5" name="Text Box 51">
          <a:extLst>
            <a:ext uri="{FF2B5EF4-FFF2-40B4-BE49-F238E27FC236}">
              <a16:creationId xmlns:a16="http://schemas.microsoft.com/office/drawing/2014/main" id="{5D2E30CE-9B38-4F37-916D-2CF482821929}"/>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6" name="Text Box 70">
          <a:extLst>
            <a:ext uri="{FF2B5EF4-FFF2-40B4-BE49-F238E27FC236}">
              <a16:creationId xmlns:a16="http://schemas.microsoft.com/office/drawing/2014/main" id="{50F3716D-803C-4812-BC79-345E799996EE}"/>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7" name="Text Box 71">
          <a:extLst>
            <a:ext uri="{FF2B5EF4-FFF2-40B4-BE49-F238E27FC236}">
              <a16:creationId xmlns:a16="http://schemas.microsoft.com/office/drawing/2014/main" id="{8DC4C81A-D77E-49B5-8A75-C4642284DA43}"/>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8" name="Text Box 72">
          <a:extLst>
            <a:ext uri="{FF2B5EF4-FFF2-40B4-BE49-F238E27FC236}">
              <a16:creationId xmlns:a16="http://schemas.microsoft.com/office/drawing/2014/main" id="{99FE222C-9D42-49E7-AB5E-BAA7D57DD35A}"/>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9" name="Text Box 73">
          <a:extLst>
            <a:ext uri="{FF2B5EF4-FFF2-40B4-BE49-F238E27FC236}">
              <a16:creationId xmlns:a16="http://schemas.microsoft.com/office/drawing/2014/main" id="{E922A4B5-2622-454F-A547-D3BF7532FF52}"/>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5</xdr:col>
      <xdr:colOff>653143</xdr:colOff>
      <xdr:row>5</xdr:row>
      <xdr:rowOff>0</xdr:rowOff>
    </xdr:from>
    <xdr:to>
      <xdr:col>5</xdr:col>
      <xdr:colOff>1405919</xdr:colOff>
      <xdr:row>5</xdr:row>
      <xdr:rowOff>256864</xdr:rowOff>
    </xdr:to>
    <xdr:sp macro="" textlink="">
      <xdr:nvSpPr>
        <xdr:cNvPr id="10" name="報表類別">
          <a:extLst>
            <a:ext uri="{FF2B5EF4-FFF2-40B4-BE49-F238E27FC236}">
              <a16:creationId xmlns:a16="http://schemas.microsoft.com/office/drawing/2014/main" id="{417BA1A2-6D97-46D4-AB8B-CB1448A8FB0F}"/>
            </a:ext>
          </a:extLst>
        </xdr:cNvPr>
        <xdr:cNvSpPr>
          <a:spLocks noChangeArrowheads="1"/>
        </xdr:cNvSpPr>
      </xdr:nvSpPr>
      <xdr:spPr bwMode="auto">
        <a:xfrm>
          <a:off x="11001103" y="1143000"/>
          <a:ext cx="691816" cy="25686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ysClr val="windowText" lastClr="000000"/>
              </a:solidFill>
              <a:latin typeface="標楷體"/>
              <a:ea typeface="標楷體"/>
            </a:rPr>
            <a:t>單位：個</a:t>
          </a:r>
        </a:p>
      </xdr:txBody>
    </xdr:sp>
    <xdr:clientData/>
  </xdr:twoCellAnchor>
</xdr:wsDr>
</file>

<file path=xl/drawings/drawing9.xml><?xml version="1.0" encoding="utf-8"?>
<xdr:wsDr xmlns:xdr="http://schemas.openxmlformats.org/drawingml/2006/spreadsheetDrawing" xmlns:a="http://schemas.openxmlformats.org/drawingml/2006/main">
  <xdr:oneCellAnchor>
    <xdr:from>
      <xdr:col>0</xdr:col>
      <xdr:colOff>-11823118</xdr:colOff>
      <xdr:row>0</xdr:row>
      <xdr:rowOff>-11788920</xdr:rowOff>
    </xdr:from>
    <xdr:ext cx="7196" cy="283317"/>
    <xdr:grpSp>
      <xdr:nvGrpSpPr>
        <xdr:cNvPr id="2" name="Group 1">
          <a:extLst>
            <a:ext uri="{FF2B5EF4-FFF2-40B4-BE49-F238E27FC236}">
              <a16:creationId xmlns:a16="http://schemas.microsoft.com/office/drawing/2014/main" id="{0D1B8DDA-0095-483E-92CF-01053835431D}"/>
            </a:ext>
          </a:extLst>
        </xdr:cNvPr>
        <xdr:cNvGrpSpPr/>
      </xdr:nvGrpSpPr>
      <xdr:grpSpPr>
        <a:xfrm>
          <a:off x="-11823118" y="-11788920"/>
          <a:ext cx="7196" cy="283317"/>
          <a:chOff x="-11823118" y="-11788920"/>
          <a:chExt cx="7196" cy="283317"/>
        </a:xfrm>
      </xdr:grpSpPr>
      <xdr:grpSp>
        <xdr:nvGrpSpPr>
          <xdr:cNvPr id="3" name="Group 2">
            <a:extLst>
              <a:ext uri="{FF2B5EF4-FFF2-40B4-BE49-F238E27FC236}">
                <a16:creationId xmlns:a16="http://schemas.microsoft.com/office/drawing/2014/main" id="{011FAB5A-9FAD-D226-274F-1FF690087DC3}"/>
              </a:ext>
            </a:extLst>
          </xdr:cNvPr>
          <xdr:cNvGrpSpPr/>
        </xdr:nvGrpSpPr>
        <xdr:grpSpPr>
          <a:xfrm>
            <a:off x="-11823118" y="-11788563"/>
            <a:ext cx="7196" cy="282960"/>
            <a:chOff x="-11823118" y="-11788563"/>
            <a:chExt cx="7196" cy="282960"/>
          </a:xfrm>
        </xdr:grpSpPr>
        <xdr:sp macro="" textlink="">
          <xdr:nvSpPr>
            <xdr:cNvPr id="6" name="Rectangle 3">
              <a:extLst>
                <a:ext uri="{FF2B5EF4-FFF2-40B4-BE49-F238E27FC236}">
                  <a16:creationId xmlns:a16="http://schemas.microsoft.com/office/drawing/2014/main" id="{2311BDB8-BC2F-1DAC-D918-46E156CF8145}"/>
                </a:ext>
              </a:extLst>
            </xdr:cNvPr>
            <xdr:cNvSpPr/>
          </xdr:nvSpPr>
          <xdr:spPr>
            <a:xfrm>
              <a:off x="-11823118" y="-11505959"/>
              <a:ext cx="356" cy="356"/>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新細明體" pitchFamily="18"/>
                  <a:ea typeface="新細明體" pitchFamily="18"/>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編製機關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直轄市、縣</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市</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表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號 </a:t>
              </a:r>
              <a:r>
                <a:rPr lang="en-US" sz="1200" b="0" i="0" u="none" strike="noStrike" kern="1200" cap="none" spc="0" baseline="0">
                  <a:solidFill>
                    <a:srgbClr val="000000"/>
                  </a:solidFill>
                  <a:uFillTx/>
                  <a:latin typeface="標楷體" pitchFamily="66"/>
                  <a:ea typeface="標楷體" pitchFamily="66"/>
                  <a:cs typeface="Tahoma" pitchFamily="2"/>
                </a:rPr>
                <a:t>       3311-04-01-2</a:t>
              </a:r>
            </a:p>
          </xdr:txBody>
        </xdr:sp>
        <xdr:sp macro="" textlink="">
          <xdr:nvSpPr>
            <xdr:cNvPr id="7" name="Line 4">
              <a:extLst>
                <a:ext uri="{FF2B5EF4-FFF2-40B4-BE49-F238E27FC236}">
                  <a16:creationId xmlns:a16="http://schemas.microsoft.com/office/drawing/2014/main" id="{416C26DB-6611-F2AD-3C29-1A09ADD2AF37}"/>
                </a:ext>
              </a:extLst>
            </xdr:cNvPr>
            <xdr:cNvSpPr/>
          </xdr:nvSpPr>
          <xdr:spPr>
            <a:xfrm>
              <a:off x="-11823118" y="-11651037"/>
              <a:ext cx="7196"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8" name="Line 5">
              <a:extLst>
                <a:ext uri="{FF2B5EF4-FFF2-40B4-BE49-F238E27FC236}">
                  <a16:creationId xmlns:a16="http://schemas.microsoft.com/office/drawing/2014/main" id="{74BE48B6-6F64-EF6E-3C9E-CECB1B824C00}"/>
                </a:ext>
              </a:extLst>
            </xdr:cNvPr>
            <xdr:cNvSpPr/>
          </xdr:nvSpPr>
          <xdr:spPr>
            <a:xfrm>
              <a:off x="-11815922" y="-11781723"/>
              <a:ext cx="0" cy="268559"/>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9" name="Line 6">
              <a:extLst>
                <a:ext uri="{FF2B5EF4-FFF2-40B4-BE49-F238E27FC236}">
                  <a16:creationId xmlns:a16="http://schemas.microsoft.com/office/drawing/2014/main" id="{A7528589-5373-74C6-35CA-B2759DFC15BE}"/>
                </a:ext>
              </a:extLst>
            </xdr:cNvPr>
            <xdr:cNvSpPr/>
          </xdr:nvSpPr>
          <xdr:spPr>
            <a:xfrm>
              <a:off x="-11823118" y="-11788563"/>
              <a:ext cx="7196"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sp macro="" textlink="">
        <xdr:nvSpPr>
          <xdr:cNvPr id="4" name="Line 7">
            <a:extLst>
              <a:ext uri="{FF2B5EF4-FFF2-40B4-BE49-F238E27FC236}">
                <a16:creationId xmlns:a16="http://schemas.microsoft.com/office/drawing/2014/main" id="{D17B2F6A-43EE-8F4F-4DDC-EF55A9124597}"/>
              </a:ext>
            </a:extLst>
          </xdr:cNvPr>
          <xdr:cNvSpPr/>
        </xdr:nvSpPr>
        <xdr:spPr>
          <a:xfrm>
            <a:off x="-11821317" y="-11788920"/>
            <a:ext cx="0" cy="275755"/>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5" name="Line 8">
            <a:extLst>
              <a:ext uri="{FF2B5EF4-FFF2-40B4-BE49-F238E27FC236}">
                <a16:creationId xmlns:a16="http://schemas.microsoft.com/office/drawing/2014/main" id="{208868F6-D8D4-C706-CF9A-2E34D35C1DD5}"/>
              </a:ext>
            </a:extLst>
          </xdr:cNvPr>
          <xdr:cNvSpPr/>
        </xdr:nvSpPr>
        <xdr:spPr>
          <a:xfrm>
            <a:off x="-11823118" y="-11788920"/>
            <a:ext cx="0" cy="275755"/>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clientData/>
  </xdr:oneCellAnchor>
  <xdr:oneCellAnchor>
    <xdr:from>
      <xdr:col>0</xdr:col>
      <xdr:colOff>-11796116</xdr:colOff>
      <xdr:row>0</xdr:row>
      <xdr:rowOff>-11788920</xdr:rowOff>
    </xdr:from>
    <xdr:ext cx="1801" cy="290523"/>
    <xdr:grpSp>
      <xdr:nvGrpSpPr>
        <xdr:cNvPr id="10" name="Group 1">
          <a:extLst>
            <a:ext uri="{FF2B5EF4-FFF2-40B4-BE49-F238E27FC236}">
              <a16:creationId xmlns:a16="http://schemas.microsoft.com/office/drawing/2014/main" id="{AA8FA033-44EA-434A-8F03-8EDBB00CC88E}"/>
            </a:ext>
          </a:extLst>
        </xdr:cNvPr>
        <xdr:cNvGrpSpPr/>
      </xdr:nvGrpSpPr>
      <xdr:grpSpPr>
        <a:xfrm>
          <a:off x="-11796116" y="-11788920"/>
          <a:ext cx="1801" cy="290523"/>
          <a:chOff x="-11796116" y="-11788920"/>
          <a:chExt cx="1801" cy="290523"/>
        </a:xfrm>
      </xdr:grpSpPr>
      <xdr:grpSp>
        <xdr:nvGrpSpPr>
          <xdr:cNvPr id="11" name="Group 2">
            <a:extLst>
              <a:ext uri="{FF2B5EF4-FFF2-40B4-BE49-F238E27FC236}">
                <a16:creationId xmlns:a16="http://schemas.microsoft.com/office/drawing/2014/main" id="{663016BD-7EA2-6973-E2E1-ECCDAD879A02}"/>
              </a:ext>
            </a:extLst>
          </xdr:cNvPr>
          <xdr:cNvGrpSpPr/>
        </xdr:nvGrpSpPr>
        <xdr:grpSpPr>
          <a:xfrm>
            <a:off x="-11796116" y="-11788563"/>
            <a:ext cx="1801" cy="290166"/>
            <a:chOff x="-11796116" y="-11788563"/>
            <a:chExt cx="1801" cy="290166"/>
          </a:xfrm>
        </xdr:grpSpPr>
        <xdr:sp macro="" textlink="">
          <xdr:nvSpPr>
            <xdr:cNvPr id="14" name="Rectangle 3">
              <a:extLst>
                <a:ext uri="{FF2B5EF4-FFF2-40B4-BE49-F238E27FC236}">
                  <a16:creationId xmlns:a16="http://schemas.microsoft.com/office/drawing/2014/main" id="{8159C450-5C82-6BEC-EAAE-8615C690674F}"/>
                </a:ext>
              </a:extLst>
            </xdr:cNvPr>
            <xdr:cNvSpPr/>
          </xdr:nvSpPr>
          <xdr:spPr>
            <a:xfrm>
              <a:off x="-11794324" y="-11498397"/>
              <a:ext cx="0" cy="0"/>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新細明體" pitchFamily="18"/>
                  <a:ea typeface="新細明體" pitchFamily="18"/>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編製機關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直轄市、縣</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市</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表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號 </a:t>
              </a:r>
              <a:r>
                <a:rPr lang="en-US" sz="1200" b="0" i="0" u="none" strike="noStrike" kern="1200" cap="none" spc="0" baseline="0">
                  <a:solidFill>
                    <a:srgbClr val="000000"/>
                  </a:solidFill>
                  <a:uFillTx/>
                  <a:latin typeface="標楷體" pitchFamily="66"/>
                  <a:ea typeface="標楷體" pitchFamily="66"/>
                  <a:cs typeface="Tahoma" pitchFamily="2"/>
                </a:rPr>
                <a:t>       3311-04-01-2</a:t>
              </a:r>
            </a:p>
          </xdr:txBody>
        </xdr:sp>
        <xdr:sp macro="" textlink="">
          <xdr:nvSpPr>
            <xdr:cNvPr id="15" name="Line 4">
              <a:extLst>
                <a:ext uri="{FF2B5EF4-FFF2-40B4-BE49-F238E27FC236}">
                  <a16:creationId xmlns:a16="http://schemas.microsoft.com/office/drawing/2014/main" id="{119CDBE3-5F25-F6FD-16B1-34CFCE64005C}"/>
                </a:ext>
              </a:extLst>
            </xdr:cNvPr>
            <xdr:cNvSpPr/>
          </xdr:nvSpPr>
          <xdr:spPr>
            <a:xfrm>
              <a:off x="-11796116" y="-11647444"/>
              <a:ext cx="1801"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16" name="Line 5">
              <a:extLst>
                <a:ext uri="{FF2B5EF4-FFF2-40B4-BE49-F238E27FC236}">
                  <a16:creationId xmlns:a16="http://schemas.microsoft.com/office/drawing/2014/main" id="{E046AB0E-ECF3-ED4A-74CC-3540A17F1D3D}"/>
                </a:ext>
              </a:extLst>
            </xdr:cNvPr>
            <xdr:cNvSpPr/>
          </xdr:nvSpPr>
          <xdr:spPr>
            <a:xfrm>
              <a:off x="-11794324" y="-11781358"/>
              <a:ext cx="0" cy="275755"/>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17" name="Line 6">
              <a:extLst>
                <a:ext uri="{FF2B5EF4-FFF2-40B4-BE49-F238E27FC236}">
                  <a16:creationId xmlns:a16="http://schemas.microsoft.com/office/drawing/2014/main" id="{FB5352B0-8934-12C4-AE42-CC45A8F6EDE2}"/>
                </a:ext>
              </a:extLst>
            </xdr:cNvPr>
            <xdr:cNvSpPr/>
          </xdr:nvSpPr>
          <xdr:spPr>
            <a:xfrm>
              <a:off x="-11796116" y="-11788563"/>
              <a:ext cx="1801"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sp macro="" textlink="">
        <xdr:nvSpPr>
          <xdr:cNvPr id="12" name="Line 7">
            <a:extLst>
              <a:ext uri="{FF2B5EF4-FFF2-40B4-BE49-F238E27FC236}">
                <a16:creationId xmlns:a16="http://schemas.microsoft.com/office/drawing/2014/main" id="{B912C7E6-C485-3A1B-0511-349195CFB231}"/>
              </a:ext>
            </a:extLst>
          </xdr:cNvPr>
          <xdr:cNvSpPr/>
        </xdr:nvSpPr>
        <xdr:spPr>
          <a:xfrm>
            <a:off x="-11795760" y="-11788920"/>
            <a:ext cx="0" cy="283317"/>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13" name="Line 8">
            <a:extLst>
              <a:ext uri="{FF2B5EF4-FFF2-40B4-BE49-F238E27FC236}">
                <a16:creationId xmlns:a16="http://schemas.microsoft.com/office/drawing/2014/main" id="{1732CFC2-4AC2-4758-2415-67E71FC6F97D}"/>
              </a:ext>
            </a:extLst>
          </xdr:cNvPr>
          <xdr:cNvSpPr/>
        </xdr:nvSpPr>
        <xdr:spPr>
          <a:xfrm>
            <a:off x="-11796116" y="-11788920"/>
            <a:ext cx="0" cy="283317"/>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4.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6.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7.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8.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9.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0.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31.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32.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34.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35.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36.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39.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40.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41.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4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Q264"/>
  <sheetViews>
    <sheetView tabSelected="1" zoomScale="90" zoomScaleNormal="90" workbookViewId="0">
      <pane xSplit="2" ySplit="10" topLeftCell="D11" activePane="bottomRight" state="frozen"/>
      <selection pane="topRight" activeCell="C1" sqref="C1"/>
      <selection pane="bottomLeft" activeCell="A11" sqref="A11"/>
      <selection pane="bottomRight" activeCell="H21" sqref="H21"/>
    </sheetView>
  </sheetViews>
  <sheetFormatPr defaultColWidth="8.77734375" defaultRowHeight="15.6"/>
  <cols>
    <col min="1" max="1" width="6.77734375" style="20" customWidth="1"/>
    <col min="2" max="2" width="20" style="10" customWidth="1"/>
    <col min="3" max="3" width="7.44140625" style="10" customWidth="1"/>
    <col min="4" max="15" width="14.6640625" style="10" customWidth="1"/>
    <col min="16" max="16" width="23.44140625" style="10" customWidth="1"/>
    <col min="17" max="17" width="16.6640625" style="10" customWidth="1"/>
    <col min="18" max="19" width="9.44140625" style="10" customWidth="1"/>
    <col min="20" max="16384" width="8.77734375" style="10"/>
  </cols>
  <sheetData>
    <row r="1" spans="1:17" ht="22.2">
      <c r="A1" s="691" t="s">
        <v>576</v>
      </c>
      <c r="B1" s="692"/>
      <c r="C1" s="692"/>
      <c r="D1" s="692"/>
      <c r="E1" s="692"/>
      <c r="F1" s="692"/>
      <c r="G1" s="692"/>
      <c r="H1" s="692"/>
      <c r="I1" s="692"/>
      <c r="J1" s="692"/>
      <c r="K1" s="692"/>
      <c r="L1" s="692"/>
      <c r="M1" s="692"/>
      <c r="N1" s="692"/>
      <c r="O1" s="692"/>
      <c r="P1" s="693"/>
      <c r="Q1" s="9"/>
    </row>
    <row r="2" spans="1:17" ht="19.8">
      <c r="A2" s="694" t="s">
        <v>577</v>
      </c>
      <c r="B2" s="695"/>
      <c r="C2" s="695"/>
      <c r="D2" s="695"/>
      <c r="E2" s="695"/>
      <c r="F2" s="695"/>
      <c r="G2" s="695"/>
      <c r="H2" s="695"/>
      <c r="I2" s="695"/>
      <c r="J2" s="695"/>
      <c r="K2" s="695"/>
      <c r="L2" s="695"/>
      <c r="M2" s="695"/>
      <c r="N2" s="695"/>
      <c r="O2" s="695"/>
      <c r="P2" s="696"/>
      <c r="Q2" s="11"/>
    </row>
    <row r="3" spans="1:17" ht="15.6" customHeight="1">
      <c r="A3" s="710" t="s">
        <v>578</v>
      </c>
      <c r="B3" s="711"/>
      <c r="C3" s="712"/>
      <c r="D3" s="712"/>
      <c r="E3" s="44"/>
      <c r="F3" s="44"/>
      <c r="G3" s="44"/>
      <c r="H3" s="44"/>
      <c r="I3" s="44"/>
      <c r="J3" s="44"/>
      <c r="K3" s="44"/>
      <c r="L3" s="44"/>
      <c r="M3" s="44"/>
      <c r="N3" s="44"/>
      <c r="O3" s="44"/>
      <c r="P3" s="45"/>
    </row>
    <row r="4" spans="1:17" ht="15.6" customHeight="1">
      <c r="A4" s="713" t="s">
        <v>579</v>
      </c>
      <c r="B4" s="714"/>
      <c r="C4" s="714"/>
      <c r="D4" s="714"/>
      <c r="E4" s="46"/>
      <c r="F4" s="47"/>
      <c r="G4" s="47"/>
      <c r="H4" s="47"/>
      <c r="I4" s="47"/>
      <c r="J4" s="47"/>
      <c r="K4" s="47"/>
      <c r="L4" s="47"/>
      <c r="M4" s="47"/>
      <c r="N4" s="47"/>
      <c r="O4" s="47"/>
      <c r="P4" s="48"/>
    </row>
    <row r="5" spans="1:17" ht="15.6" customHeight="1">
      <c r="A5" s="713" t="s">
        <v>507</v>
      </c>
      <c r="B5" s="714"/>
      <c r="C5" s="714"/>
      <c r="D5" s="714"/>
      <c r="E5" s="46"/>
      <c r="F5" s="47"/>
      <c r="G5" s="47"/>
      <c r="H5" s="47"/>
      <c r="I5" s="47"/>
      <c r="J5" s="47"/>
      <c r="K5" s="47"/>
      <c r="L5" s="47"/>
      <c r="M5" s="47"/>
      <c r="N5" s="47"/>
      <c r="O5" s="47"/>
      <c r="P5" s="48"/>
    </row>
    <row r="6" spans="1:17" ht="15.6" customHeight="1">
      <c r="A6" s="713" t="s">
        <v>464</v>
      </c>
      <c r="B6" s="714"/>
      <c r="C6" s="714"/>
      <c r="D6" s="714"/>
      <c r="E6" s="47"/>
      <c r="F6" s="47"/>
      <c r="G6" s="47"/>
      <c r="H6" s="49"/>
      <c r="I6" s="49"/>
      <c r="J6" s="49"/>
      <c r="K6" s="49"/>
      <c r="L6" s="49"/>
      <c r="M6" s="697" t="s">
        <v>580</v>
      </c>
      <c r="N6" s="698"/>
      <c r="O6" s="698"/>
      <c r="P6" s="699"/>
    </row>
    <row r="7" spans="1:17">
      <c r="A7" s="50" t="s">
        <v>463</v>
      </c>
      <c r="B7" s="51"/>
      <c r="C7" s="52"/>
      <c r="D7" s="52"/>
      <c r="E7" s="53"/>
      <c r="F7" s="54"/>
      <c r="G7" s="54"/>
      <c r="H7" s="55"/>
      <c r="I7" s="55"/>
      <c r="J7" s="55"/>
      <c r="K7" s="55"/>
      <c r="L7" s="55"/>
      <c r="M7" s="700" t="s">
        <v>581</v>
      </c>
      <c r="N7" s="701"/>
      <c r="O7" s="701"/>
      <c r="P7" s="702"/>
    </row>
    <row r="8" spans="1:17">
      <c r="A8" s="12"/>
      <c r="B8" s="13"/>
      <c r="C8" s="13"/>
      <c r="D8" s="13"/>
      <c r="E8" s="13"/>
      <c r="F8" s="13"/>
      <c r="G8" s="13"/>
      <c r="H8" s="13"/>
      <c r="I8" s="13"/>
      <c r="J8" s="13"/>
      <c r="K8" s="13"/>
      <c r="L8" s="13"/>
      <c r="M8" s="13"/>
      <c r="N8" s="13"/>
      <c r="O8" s="13"/>
      <c r="P8" s="14"/>
    </row>
    <row r="9" spans="1:17" ht="22.2" customHeight="1">
      <c r="A9" s="715" t="s">
        <v>517</v>
      </c>
      <c r="B9" s="706" t="s">
        <v>518</v>
      </c>
      <c r="C9" s="706" t="s">
        <v>519</v>
      </c>
      <c r="D9" s="707" t="s">
        <v>520</v>
      </c>
      <c r="E9" s="708"/>
      <c r="F9" s="708"/>
      <c r="G9" s="708"/>
      <c r="H9" s="708"/>
      <c r="I9" s="708"/>
      <c r="J9" s="708"/>
      <c r="K9" s="708"/>
      <c r="L9" s="708"/>
      <c r="M9" s="708"/>
      <c r="N9" s="708"/>
      <c r="O9" s="709"/>
      <c r="P9" s="22" t="s">
        <v>521</v>
      </c>
    </row>
    <row r="10" spans="1:17" ht="22.2" customHeight="1">
      <c r="A10" s="715"/>
      <c r="B10" s="706"/>
      <c r="C10" s="706"/>
      <c r="D10" s="23" t="s">
        <v>522</v>
      </c>
      <c r="E10" s="23" t="s">
        <v>523</v>
      </c>
      <c r="F10" s="23" t="s">
        <v>524</v>
      </c>
      <c r="G10" s="23" t="s">
        <v>525</v>
      </c>
      <c r="H10" s="23" t="s">
        <v>526</v>
      </c>
      <c r="I10" s="23" t="s">
        <v>527</v>
      </c>
      <c r="J10" s="23" t="s">
        <v>528</v>
      </c>
      <c r="K10" s="23" t="s">
        <v>529</v>
      </c>
      <c r="L10" s="23" t="s">
        <v>530</v>
      </c>
      <c r="M10" s="23" t="s">
        <v>531</v>
      </c>
      <c r="N10" s="23" t="s">
        <v>532</v>
      </c>
      <c r="O10" s="23" t="s">
        <v>533</v>
      </c>
      <c r="P10" s="24"/>
    </row>
    <row r="11" spans="1:17" ht="31.5" customHeight="1">
      <c r="A11" s="669" t="s">
        <v>534</v>
      </c>
      <c r="B11" s="703" t="s">
        <v>421</v>
      </c>
      <c r="C11" s="666" t="s">
        <v>535</v>
      </c>
      <c r="D11" s="25">
        <v>46048</v>
      </c>
      <c r="E11" s="25">
        <v>46076</v>
      </c>
      <c r="F11" s="25">
        <v>46097</v>
      </c>
      <c r="G11" s="25">
        <v>46127</v>
      </c>
      <c r="H11" s="25">
        <v>46157</v>
      </c>
      <c r="I11" s="25">
        <v>46188</v>
      </c>
      <c r="J11" s="25">
        <v>46218</v>
      </c>
      <c r="K11" s="25">
        <v>46251</v>
      </c>
      <c r="L11" s="25">
        <v>46280</v>
      </c>
      <c r="M11" s="25">
        <v>46310</v>
      </c>
      <c r="N11" s="25">
        <v>46342</v>
      </c>
      <c r="O11" s="25">
        <v>46371</v>
      </c>
      <c r="P11" s="26"/>
    </row>
    <row r="12" spans="1:17" ht="20.100000000000001" customHeight="1">
      <c r="A12" s="670"/>
      <c r="B12" s="704"/>
      <c r="C12" s="667"/>
      <c r="D12" s="15">
        <v>0.70833333333333337</v>
      </c>
      <c r="E12" s="15">
        <v>0.70833333333333337</v>
      </c>
      <c r="F12" s="15">
        <v>0.70833333333333337</v>
      </c>
      <c r="G12" s="15">
        <v>0.70833333333333337</v>
      </c>
      <c r="H12" s="15">
        <v>0.70833333333333337</v>
      </c>
      <c r="I12" s="15">
        <v>0.70833333333333337</v>
      </c>
      <c r="J12" s="15">
        <v>0.70833333333333337</v>
      </c>
      <c r="K12" s="15">
        <v>0.70833333333333337</v>
      </c>
      <c r="L12" s="15">
        <v>0.70833333333333337</v>
      </c>
      <c r="M12" s="15">
        <v>0.70833333333333337</v>
      </c>
      <c r="N12" s="15">
        <v>0.70833333333333337</v>
      </c>
      <c r="O12" s="15">
        <v>0.70833333333333337</v>
      </c>
      <c r="P12" s="26"/>
    </row>
    <row r="13" spans="1:17" ht="31.5" customHeight="1">
      <c r="A13" s="671"/>
      <c r="B13" s="705"/>
      <c r="C13" s="668"/>
      <c r="D13" s="129" t="s">
        <v>746</v>
      </c>
      <c r="E13" s="129" t="s">
        <v>1104</v>
      </c>
      <c r="F13" s="16" t="s">
        <v>828</v>
      </c>
      <c r="G13" s="16" t="s">
        <v>444</v>
      </c>
      <c r="H13" s="16" t="s">
        <v>445</v>
      </c>
      <c r="I13" s="16" t="s">
        <v>446</v>
      </c>
      <c r="J13" s="16" t="s">
        <v>447</v>
      </c>
      <c r="K13" s="16" t="s">
        <v>448</v>
      </c>
      <c r="L13" s="16" t="s">
        <v>449</v>
      </c>
      <c r="M13" s="16" t="s">
        <v>450</v>
      </c>
      <c r="N13" s="16" t="s">
        <v>451</v>
      </c>
      <c r="O13" s="16" t="s">
        <v>452</v>
      </c>
      <c r="P13" s="27"/>
    </row>
    <row r="14" spans="1:17" ht="20.100000000000001" customHeight="1">
      <c r="A14" s="669" t="s">
        <v>536</v>
      </c>
      <c r="B14" s="672" t="s">
        <v>537</v>
      </c>
      <c r="C14" s="666" t="s">
        <v>535</v>
      </c>
      <c r="D14" s="25">
        <v>46042</v>
      </c>
      <c r="E14" s="25">
        <v>46076</v>
      </c>
      <c r="F14" s="25">
        <v>46101</v>
      </c>
      <c r="G14" s="25">
        <v>46132</v>
      </c>
      <c r="H14" s="25">
        <v>46162</v>
      </c>
      <c r="I14" s="25">
        <v>46195</v>
      </c>
      <c r="J14" s="25">
        <v>46223</v>
      </c>
      <c r="K14" s="25">
        <v>46254</v>
      </c>
      <c r="L14" s="25">
        <v>46286</v>
      </c>
      <c r="M14" s="25">
        <v>46315</v>
      </c>
      <c r="N14" s="25">
        <v>46346</v>
      </c>
      <c r="O14" s="25">
        <v>46377</v>
      </c>
      <c r="P14" s="663"/>
    </row>
    <row r="15" spans="1:17" ht="20.100000000000001" customHeight="1">
      <c r="A15" s="670"/>
      <c r="B15" s="673"/>
      <c r="C15" s="667"/>
      <c r="D15" s="15">
        <v>0.70833333333333337</v>
      </c>
      <c r="E15" s="15">
        <v>0.70833333333333337</v>
      </c>
      <c r="F15" s="15">
        <v>0.70833333333333337</v>
      </c>
      <c r="G15" s="15">
        <v>0.70833333333333337</v>
      </c>
      <c r="H15" s="15">
        <v>0.70833333333333337</v>
      </c>
      <c r="I15" s="15">
        <v>0.70833333333333337</v>
      </c>
      <c r="J15" s="15">
        <v>0.70833333333333337</v>
      </c>
      <c r="K15" s="15">
        <v>0.70833333333333337</v>
      </c>
      <c r="L15" s="15">
        <v>0.70833333333333337</v>
      </c>
      <c r="M15" s="15">
        <v>0.70833333333333337</v>
      </c>
      <c r="N15" s="15">
        <v>0.70833333333333337</v>
      </c>
      <c r="O15" s="15">
        <v>0.70833333333333337</v>
      </c>
      <c r="P15" s="664"/>
    </row>
    <row r="16" spans="1:17" ht="20.100000000000001" customHeight="1">
      <c r="A16" s="671"/>
      <c r="B16" s="674"/>
      <c r="C16" s="668"/>
      <c r="D16" s="129" t="s">
        <v>746</v>
      </c>
      <c r="E16" s="129" t="s">
        <v>1104</v>
      </c>
      <c r="F16" s="16" t="s">
        <v>828</v>
      </c>
      <c r="G16" s="16" t="s">
        <v>444</v>
      </c>
      <c r="H16" s="16" t="s">
        <v>445</v>
      </c>
      <c r="I16" s="16" t="s">
        <v>446</v>
      </c>
      <c r="J16" s="16" t="s">
        <v>447</v>
      </c>
      <c r="K16" s="16" t="s">
        <v>448</v>
      </c>
      <c r="L16" s="16" t="s">
        <v>449</v>
      </c>
      <c r="M16" s="16" t="s">
        <v>450</v>
      </c>
      <c r="N16" s="16" t="s">
        <v>451</v>
      </c>
      <c r="O16" s="16" t="s">
        <v>452</v>
      </c>
      <c r="P16" s="665"/>
    </row>
    <row r="17" spans="1:16" ht="20.100000000000001" customHeight="1">
      <c r="A17" s="669" t="s">
        <v>536</v>
      </c>
      <c r="B17" s="722" t="s">
        <v>453</v>
      </c>
      <c r="C17" s="666" t="s">
        <v>535</v>
      </c>
      <c r="D17" s="21">
        <v>46042</v>
      </c>
      <c r="E17" s="21">
        <v>46076</v>
      </c>
      <c r="F17" s="21">
        <v>46101</v>
      </c>
      <c r="G17" s="21">
        <v>46132</v>
      </c>
      <c r="H17" s="21">
        <v>46162</v>
      </c>
      <c r="I17" s="21">
        <v>46195</v>
      </c>
      <c r="J17" s="21">
        <v>46223</v>
      </c>
      <c r="K17" s="21">
        <v>46254</v>
      </c>
      <c r="L17" s="21">
        <v>46286</v>
      </c>
      <c r="M17" s="21">
        <v>46315</v>
      </c>
      <c r="N17" s="21">
        <v>46346</v>
      </c>
      <c r="O17" s="21">
        <v>46377</v>
      </c>
      <c r="P17" s="663"/>
    </row>
    <row r="18" spans="1:16" ht="20.100000000000001" customHeight="1">
      <c r="A18" s="670"/>
      <c r="B18" s="723"/>
      <c r="C18" s="667"/>
      <c r="D18" s="15">
        <v>0.70833333333333337</v>
      </c>
      <c r="E18" s="15">
        <v>0.70833333333333337</v>
      </c>
      <c r="F18" s="15">
        <v>0.70833333333333337</v>
      </c>
      <c r="G18" s="15">
        <v>0.70833333333333337</v>
      </c>
      <c r="H18" s="15">
        <v>0.70833333333333337</v>
      </c>
      <c r="I18" s="15">
        <v>0.70833333333333337</v>
      </c>
      <c r="J18" s="15">
        <v>0.70833333333333337</v>
      </c>
      <c r="K18" s="15">
        <v>0.70833333333333337</v>
      </c>
      <c r="L18" s="15">
        <v>0.70833333333333337</v>
      </c>
      <c r="M18" s="15">
        <v>0.70833333333333337</v>
      </c>
      <c r="N18" s="15">
        <v>0.70833333333333337</v>
      </c>
      <c r="O18" s="15">
        <v>0.70833333333333337</v>
      </c>
      <c r="P18" s="664"/>
    </row>
    <row r="19" spans="1:16" ht="20.100000000000001" customHeight="1">
      <c r="A19" s="671"/>
      <c r="B19" s="724"/>
      <c r="C19" s="668"/>
      <c r="D19" s="129" t="s">
        <v>746</v>
      </c>
      <c r="E19" s="129" t="s">
        <v>1104</v>
      </c>
      <c r="F19" s="16" t="s">
        <v>828</v>
      </c>
      <c r="G19" s="16" t="s">
        <v>444</v>
      </c>
      <c r="H19" s="16" t="s">
        <v>445</v>
      </c>
      <c r="I19" s="16" t="s">
        <v>446</v>
      </c>
      <c r="J19" s="16" t="s">
        <v>447</v>
      </c>
      <c r="K19" s="16" t="s">
        <v>448</v>
      </c>
      <c r="L19" s="16" t="s">
        <v>449</v>
      </c>
      <c r="M19" s="16" t="s">
        <v>450</v>
      </c>
      <c r="N19" s="16" t="s">
        <v>451</v>
      </c>
      <c r="O19" s="16" t="s">
        <v>452</v>
      </c>
      <c r="P19" s="665"/>
    </row>
    <row r="20" spans="1:16" ht="20.100000000000001" customHeight="1">
      <c r="A20" s="669" t="s">
        <v>538</v>
      </c>
      <c r="B20" s="716" t="s">
        <v>420</v>
      </c>
      <c r="C20" s="666" t="s">
        <v>535</v>
      </c>
      <c r="D20" s="25">
        <v>46037</v>
      </c>
      <c r="E20" s="25"/>
      <c r="F20" s="25"/>
      <c r="G20" s="25">
        <v>46127</v>
      </c>
      <c r="H20" s="25"/>
      <c r="I20" s="25"/>
      <c r="J20" s="25">
        <v>46218</v>
      </c>
      <c r="K20" s="25"/>
      <c r="L20" s="25"/>
      <c r="M20" s="25">
        <v>46310</v>
      </c>
      <c r="N20" s="25"/>
      <c r="O20" s="25"/>
      <c r="P20" s="663"/>
    </row>
    <row r="21" spans="1:16" ht="20.100000000000001" customHeight="1">
      <c r="A21" s="670"/>
      <c r="B21" s="717"/>
      <c r="C21" s="667"/>
      <c r="D21" s="15">
        <v>0.70833333333333337</v>
      </c>
      <c r="E21" s="15"/>
      <c r="F21" s="15"/>
      <c r="G21" s="15">
        <v>0.70833333333333337</v>
      </c>
      <c r="H21" s="16"/>
      <c r="I21" s="15"/>
      <c r="J21" s="15">
        <v>0.70833333333333337</v>
      </c>
      <c r="K21" s="15"/>
      <c r="L21" s="15"/>
      <c r="M21" s="15">
        <v>0.70833333333333337</v>
      </c>
      <c r="N21" s="15"/>
      <c r="O21" s="15"/>
      <c r="P21" s="664"/>
    </row>
    <row r="22" spans="1:16" ht="20.100000000000001" customHeight="1">
      <c r="A22" s="671"/>
      <c r="B22" s="718"/>
      <c r="C22" s="668"/>
      <c r="D22" s="129" t="s">
        <v>1001</v>
      </c>
      <c r="E22" s="16"/>
      <c r="F22" s="16"/>
      <c r="G22" s="16" t="s">
        <v>456</v>
      </c>
      <c r="I22" s="16"/>
      <c r="J22" s="16" t="s">
        <v>457</v>
      </c>
      <c r="K22" s="16"/>
      <c r="L22" s="16"/>
      <c r="M22" s="16" t="s">
        <v>458</v>
      </c>
      <c r="N22" s="28"/>
      <c r="O22" s="28"/>
      <c r="P22" s="665"/>
    </row>
    <row r="23" spans="1:16" ht="20.100000000000001" customHeight="1">
      <c r="A23" s="669" t="s">
        <v>538</v>
      </c>
      <c r="B23" s="737" t="s">
        <v>539</v>
      </c>
      <c r="C23" s="666" t="s">
        <v>535</v>
      </c>
      <c r="D23" s="25">
        <v>46037</v>
      </c>
      <c r="E23" s="25"/>
      <c r="F23" s="25"/>
      <c r="G23" s="25">
        <v>46127</v>
      </c>
      <c r="H23" s="25"/>
      <c r="I23" s="25"/>
      <c r="J23" s="25">
        <v>46218</v>
      </c>
      <c r="K23" s="25"/>
      <c r="L23" s="25"/>
      <c r="M23" s="25">
        <v>46310</v>
      </c>
      <c r="N23" s="25"/>
      <c r="O23" s="25"/>
      <c r="P23" s="663"/>
    </row>
    <row r="24" spans="1:16" ht="20.100000000000001" customHeight="1">
      <c r="A24" s="670"/>
      <c r="B24" s="685"/>
      <c r="C24" s="667"/>
      <c r="D24" s="15">
        <v>0.70833333333333337</v>
      </c>
      <c r="E24" s="15"/>
      <c r="F24" s="15"/>
      <c r="G24" s="15">
        <v>0.70833333333333337</v>
      </c>
      <c r="H24" s="15"/>
      <c r="I24" s="15"/>
      <c r="J24" s="15">
        <v>0.70833333333333337</v>
      </c>
      <c r="K24" s="15"/>
      <c r="L24" s="15"/>
      <c r="M24" s="15">
        <v>0.70833333333333337</v>
      </c>
      <c r="N24" s="15"/>
      <c r="O24" s="15"/>
      <c r="P24" s="664"/>
    </row>
    <row r="25" spans="1:16" ht="20.100000000000001" customHeight="1">
      <c r="A25" s="671"/>
      <c r="B25" s="686"/>
      <c r="C25" s="668"/>
      <c r="D25" s="129" t="s">
        <v>1001</v>
      </c>
      <c r="E25" s="16"/>
      <c r="F25" s="16"/>
      <c r="G25" s="16" t="s">
        <v>456</v>
      </c>
      <c r="H25" s="16"/>
      <c r="I25" s="16"/>
      <c r="J25" s="16" t="s">
        <v>457</v>
      </c>
      <c r="K25" s="16"/>
      <c r="L25" s="16"/>
      <c r="M25" s="16" t="s">
        <v>458</v>
      </c>
      <c r="N25" s="28"/>
      <c r="O25" s="28"/>
      <c r="P25" s="665"/>
    </row>
    <row r="26" spans="1:16" ht="20.100000000000001" customHeight="1">
      <c r="A26" s="669" t="s">
        <v>538</v>
      </c>
      <c r="B26" s="684" t="s">
        <v>540</v>
      </c>
      <c r="C26" s="666" t="s">
        <v>535</v>
      </c>
      <c r="D26" s="25">
        <v>46037</v>
      </c>
      <c r="E26" s="25"/>
      <c r="F26" s="25"/>
      <c r="G26" s="25">
        <v>46127</v>
      </c>
      <c r="H26" s="25"/>
      <c r="I26" s="25"/>
      <c r="J26" s="25">
        <v>46218</v>
      </c>
      <c r="K26" s="25"/>
      <c r="L26" s="25"/>
      <c r="M26" s="25">
        <v>46310</v>
      </c>
      <c r="N26" s="25"/>
      <c r="O26" s="25"/>
      <c r="P26" s="663"/>
    </row>
    <row r="27" spans="1:16" ht="20.100000000000001" customHeight="1">
      <c r="A27" s="670"/>
      <c r="B27" s="685"/>
      <c r="C27" s="667"/>
      <c r="D27" s="15">
        <v>0.70833333333333337</v>
      </c>
      <c r="E27" s="15"/>
      <c r="F27" s="15"/>
      <c r="G27" s="15">
        <v>0.70833333333333337</v>
      </c>
      <c r="H27" s="15"/>
      <c r="I27" s="15"/>
      <c r="J27" s="15">
        <v>0.70833333333333337</v>
      </c>
      <c r="K27" s="15"/>
      <c r="L27" s="15"/>
      <c r="M27" s="15">
        <v>0.70833333333333337</v>
      </c>
      <c r="N27" s="15"/>
      <c r="O27" s="15"/>
      <c r="P27" s="664"/>
    </row>
    <row r="28" spans="1:16" ht="20.100000000000001" customHeight="1">
      <c r="A28" s="671"/>
      <c r="B28" s="686"/>
      <c r="C28" s="668"/>
      <c r="D28" s="129" t="s">
        <v>1001</v>
      </c>
      <c r="E28" s="16"/>
      <c r="F28" s="16"/>
      <c r="G28" s="16" t="s">
        <v>456</v>
      </c>
      <c r="H28" s="16"/>
      <c r="I28" s="16"/>
      <c r="J28" s="16" t="s">
        <v>457</v>
      </c>
      <c r="K28" s="16"/>
      <c r="L28" s="16"/>
      <c r="M28" s="16" t="s">
        <v>458</v>
      </c>
      <c r="N28" s="28"/>
      <c r="O28" s="28"/>
      <c r="P28" s="665"/>
    </row>
    <row r="29" spans="1:16" ht="20.100000000000001" customHeight="1">
      <c r="A29" s="669" t="s">
        <v>538</v>
      </c>
      <c r="B29" s="737" t="s">
        <v>541</v>
      </c>
      <c r="C29" s="666" t="s">
        <v>535</v>
      </c>
      <c r="D29" s="25">
        <v>46037</v>
      </c>
      <c r="E29" s="25"/>
      <c r="F29" s="25"/>
      <c r="G29" s="25">
        <v>46127</v>
      </c>
      <c r="H29" s="25"/>
      <c r="I29" s="25"/>
      <c r="J29" s="25">
        <v>46218</v>
      </c>
      <c r="K29" s="25"/>
      <c r="L29" s="25"/>
      <c r="M29" s="25">
        <v>46310</v>
      </c>
      <c r="N29" s="25"/>
      <c r="O29" s="25"/>
      <c r="P29" s="663"/>
    </row>
    <row r="30" spans="1:16" ht="20.100000000000001" customHeight="1">
      <c r="A30" s="670"/>
      <c r="B30" s="685"/>
      <c r="C30" s="667"/>
      <c r="D30" s="15">
        <v>0.70833333333333337</v>
      </c>
      <c r="E30" s="15"/>
      <c r="F30" s="15"/>
      <c r="G30" s="15">
        <v>0.70833333333333337</v>
      </c>
      <c r="H30" s="15"/>
      <c r="I30" s="15"/>
      <c r="J30" s="15">
        <v>0.70833333333333337</v>
      </c>
      <c r="K30" s="15"/>
      <c r="L30" s="15"/>
      <c r="M30" s="15">
        <v>0.70833333333333337</v>
      </c>
      <c r="N30" s="15"/>
      <c r="O30" s="15"/>
      <c r="P30" s="664"/>
    </row>
    <row r="31" spans="1:16" ht="20.100000000000001" customHeight="1">
      <c r="A31" s="671"/>
      <c r="B31" s="686"/>
      <c r="C31" s="668"/>
      <c r="D31" s="129" t="s">
        <v>1001</v>
      </c>
      <c r="E31" s="16"/>
      <c r="F31" s="16"/>
      <c r="G31" s="16" t="s">
        <v>456</v>
      </c>
      <c r="H31" s="16"/>
      <c r="I31" s="16"/>
      <c r="J31" s="16" t="s">
        <v>457</v>
      </c>
      <c r="K31" s="16"/>
      <c r="L31" s="16"/>
      <c r="M31" s="16" t="s">
        <v>458</v>
      </c>
      <c r="N31" s="28"/>
      <c r="O31" s="28"/>
      <c r="P31" s="665"/>
    </row>
    <row r="32" spans="1:16" ht="20.100000000000001" customHeight="1">
      <c r="A32" s="669" t="s">
        <v>538</v>
      </c>
      <c r="B32" s="684" t="s">
        <v>542</v>
      </c>
      <c r="C32" s="666" t="s">
        <v>535</v>
      </c>
      <c r="D32" s="25">
        <v>46037</v>
      </c>
      <c r="E32" s="25"/>
      <c r="F32" s="25"/>
      <c r="G32" s="25">
        <v>46127</v>
      </c>
      <c r="H32" s="25"/>
      <c r="I32" s="25"/>
      <c r="J32" s="25">
        <v>46218</v>
      </c>
      <c r="K32" s="25"/>
      <c r="L32" s="25"/>
      <c r="M32" s="25">
        <v>46310</v>
      </c>
      <c r="N32" s="29"/>
      <c r="O32" s="25"/>
      <c r="P32" s="663"/>
    </row>
    <row r="33" spans="1:16" ht="20.100000000000001" customHeight="1">
      <c r="A33" s="670"/>
      <c r="B33" s="685"/>
      <c r="C33" s="667"/>
      <c r="D33" s="15">
        <v>0.70833333333333337</v>
      </c>
      <c r="E33" s="15"/>
      <c r="F33" s="15"/>
      <c r="G33" s="15">
        <v>0.70833333333333337</v>
      </c>
      <c r="H33" s="15"/>
      <c r="I33" s="15"/>
      <c r="J33" s="15">
        <v>0.70833333333333337</v>
      </c>
      <c r="K33" s="15"/>
      <c r="L33" s="15"/>
      <c r="M33" s="15">
        <v>0.70833333333333337</v>
      </c>
      <c r="N33" s="29"/>
      <c r="O33" s="15"/>
      <c r="P33" s="664"/>
    </row>
    <row r="34" spans="1:16" ht="20.100000000000001" customHeight="1">
      <c r="A34" s="671"/>
      <c r="B34" s="686"/>
      <c r="C34" s="668"/>
      <c r="D34" s="129" t="s">
        <v>1001</v>
      </c>
      <c r="E34" s="16"/>
      <c r="F34" s="16"/>
      <c r="G34" s="16" t="s">
        <v>456</v>
      </c>
      <c r="H34" s="16"/>
      <c r="I34" s="16"/>
      <c r="J34" s="16" t="s">
        <v>457</v>
      </c>
      <c r="K34" s="16"/>
      <c r="L34" s="16"/>
      <c r="M34" s="16" t="s">
        <v>458</v>
      </c>
      <c r="N34" s="30"/>
      <c r="O34" s="28"/>
      <c r="P34" s="665"/>
    </row>
    <row r="35" spans="1:16" ht="20.100000000000001" customHeight="1">
      <c r="A35" s="669" t="s">
        <v>538</v>
      </c>
      <c r="B35" s="737" t="s">
        <v>543</v>
      </c>
      <c r="C35" s="666" t="s">
        <v>535</v>
      </c>
      <c r="D35" s="25">
        <v>46037</v>
      </c>
      <c r="E35" s="25"/>
      <c r="F35" s="25"/>
      <c r="G35" s="25">
        <v>46127</v>
      </c>
      <c r="H35" s="25"/>
      <c r="I35" s="25"/>
      <c r="J35" s="25">
        <v>46218</v>
      </c>
      <c r="K35" s="25"/>
      <c r="L35" s="25"/>
      <c r="M35" s="25">
        <v>46310</v>
      </c>
      <c r="N35" s="25"/>
      <c r="O35" s="31"/>
      <c r="P35" s="663"/>
    </row>
    <row r="36" spans="1:16" ht="20.100000000000001" customHeight="1">
      <c r="A36" s="670"/>
      <c r="B36" s="685"/>
      <c r="C36" s="667"/>
      <c r="D36" s="15">
        <v>0.70833333333333337</v>
      </c>
      <c r="E36" s="15"/>
      <c r="F36" s="15"/>
      <c r="G36" s="15">
        <v>0.70833333333333337</v>
      </c>
      <c r="H36" s="15"/>
      <c r="I36" s="15"/>
      <c r="J36" s="15">
        <v>0.70833333333333337</v>
      </c>
      <c r="K36" s="15"/>
      <c r="L36" s="15"/>
      <c r="M36" s="15">
        <v>0.70833333333333337</v>
      </c>
      <c r="N36" s="15"/>
      <c r="O36" s="15"/>
      <c r="P36" s="664"/>
    </row>
    <row r="37" spans="1:16" ht="20.100000000000001" customHeight="1">
      <c r="A37" s="671"/>
      <c r="B37" s="686"/>
      <c r="C37" s="668"/>
      <c r="D37" s="129" t="s">
        <v>1001</v>
      </c>
      <c r="E37" s="16"/>
      <c r="F37" s="16"/>
      <c r="G37" s="16" t="s">
        <v>456</v>
      </c>
      <c r="H37" s="16"/>
      <c r="I37" s="16"/>
      <c r="J37" s="16" t="s">
        <v>457</v>
      </c>
      <c r="K37" s="16"/>
      <c r="L37" s="16"/>
      <c r="M37" s="16" t="s">
        <v>458</v>
      </c>
      <c r="N37" s="28"/>
      <c r="O37" s="28"/>
      <c r="P37" s="665"/>
    </row>
    <row r="38" spans="1:16" ht="20.100000000000001" customHeight="1">
      <c r="A38" s="669" t="s">
        <v>538</v>
      </c>
      <c r="B38" s="684" t="s">
        <v>544</v>
      </c>
      <c r="C38" s="666" t="s">
        <v>535</v>
      </c>
      <c r="D38" s="25">
        <v>46037</v>
      </c>
      <c r="E38" s="25"/>
      <c r="F38" s="25"/>
      <c r="G38" s="25">
        <v>46127</v>
      </c>
      <c r="H38" s="25"/>
      <c r="I38" s="25"/>
      <c r="J38" s="25">
        <v>46218</v>
      </c>
      <c r="K38" s="25"/>
      <c r="L38" s="25"/>
      <c r="M38" s="25">
        <v>46310</v>
      </c>
      <c r="N38" s="29"/>
      <c r="O38" s="25"/>
      <c r="P38" s="663"/>
    </row>
    <row r="39" spans="1:16" ht="20.100000000000001" customHeight="1">
      <c r="A39" s="670"/>
      <c r="B39" s="685"/>
      <c r="C39" s="667"/>
      <c r="D39" s="15">
        <v>0.70833333333333337</v>
      </c>
      <c r="E39" s="15"/>
      <c r="F39" s="15"/>
      <c r="G39" s="15">
        <v>0.70833333333333337</v>
      </c>
      <c r="H39" s="15"/>
      <c r="I39" s="15"/>
      <c r="J39" s="15">
        <v>0.70833333333333337</v>
      </c>
      <c r="K39" s="15"/>
      <c r="L39" s="15"/>
      <c r="M39" s="15">
        <v>0.70833333333333337</v>
      </c>
      <c r="N39" s="29"/>
      <c r="O39" s="15"/>
      <c r="P39" s="664"/>
    </row>
    <row r="40" spans="1:16" ht="20.100000000000001" customHeight="1">
      <c r="A40" s="671"/>
      <c r="B40" s="686"/>
      <c r="C40" s="668"/>
      <c r="D40" s="129" t="s">
        <v>1001</v>
      </c>
      <c r="E40" s="16"/>
      <c r="F40" s="16"/>
      <c r="G40" s="16" t="s">
        <v>456</v>
      </c>
      <c r="H40" s="16"/>
      <c r="I40" s="16"/>
      <c r="J40" s="16" t="s">
        <v>457</v>
      </c>
      <c r="K40" s="16"/>
      <c r="L40" s="16"/>
      <c r="M40" s="16" t="s">
        <v>458</v>
      </c>
      <c r="N40" s="30"/>
      <c r="O40" s="28"/>
      <c r="P40" s="665"/>
    </row>
    <row r="41" spans="1:16" ht="20.100000000000001" customHeight="1">
      <c r="A41" s="669" t="s">
        <v>545</v>
      </c>
      <c r="B41" s="719" t="s">
        <v>454</v>
      </c>
      <c r="C41" s="666" t="s">
        <v>535</v>
      </c>
      <c r="D41" s="32"/>
      <c r="E41" s="32">
        <v>46058</v>
      </c>
      <c r="F41" s="32"/>
      <c r="G41" s="32"/>
      <c r="H41" s="32">
        <v>46147</v>
      </c>
      <c r="I41" s="32"/>
      <c r="J41" s="32"/>
      <c r="K41" s="32">
        <v>46239</v>
      </c>
      <c r="L41" s="32"/>
      <c r="M41" s="32"/>
      <c r="N41" s="32">
        <v>46331</v>
      </c>
      <c r="O41" s="32"/>
      <c r="P41" s="663"/>
    </row>
    <row r="42" spans="1:16" ht="20.100000000000001" customHeight="1">
      <c r="A42" s="670"/>
      <c r="B42" s="720"/>
      <c r="C42" s="667"/>
      <c r="D42" s="15"/>
      <c r="E42" s="15">
        <v>0.70833333333333337</v>
      </c>
      <c r="F42" s="15"/>
      <c r="G42" s="15"/>
      <c r="H42" s="15">
        <v>0.70833333333333337</v>
      </c>
      <c r="I42" s="15"/>
      <c r="J42" s="15"/>
      <c r="K42" s="15">
        <v>0.70833333333333337</v>
      </c>
      <c r="L42" s="15"/>
      <c r="M42" s="15"/>
      <c r="N42" s="15">
        <v>0.70833333333333337</v>
      </c>
      <c r="O42" s="15"/>
      <c r="P42" s="664"/>
    </row>
    <row r="43" spans="1:16" ht="20.100000000000001" customHeight="1">
      <c r="A43" s="671"/>
      <c r="B43" s="721"/>
      <c r="C43" s="668"/>
      <c r="D43" s="28"/>
      <c r="E43" s="16" t="s">
        <v>455</v>
      </c>
      <c r="F43" s="16"/>
      <c r="G43" s="16"/>
      <c r="H43" s="16" t="s">
        <v>456</v>
      </c>
      <c r="I43" s="16"/>
      <c r="J43" s="16"/>
      <c r="K43" s="16" t="s">
        <v>457</v>
      </c>
      <c r="L43" s="16"/>
      <c r="M43" s="16"/>
      <c r="N43" s="16" t="s">
        <v>458</v>
      </c>
      <c r="O43" s="28"/>
      <c r="P43" s="665"/>
    </row>
    <row r="44" spans="1:16" ht="20.100000000000001" customHeight="1">
      <c r="A44" s="669" t="s">
        <v>545</v>
      </c>
      <c r="B44" s="687" t="s">
        <v>546</v>
      </c>
      <c r="C44" s="666" t="s">
        <v>535</v>
      </c>
      <c r="D44" s="32"/>
      <c r="E44" s="29"/>
      <c r="F44" s="32">
        <v>46086</v>
      </c>
      <c r="G44" s="32"/>
      <c r="H44" s="32"/>
      <c r="I44" s="32"/>
      <c r="J44" s="32"/>
      <c r="K44" s="32"/>
      <c r="L44" s="32"/>
      <c r="M44" s="32"/>
      <c r="N44" s="32"/>
      <c r="O44" s="32"/>
      <c r="P44" s="663"/>
    </row>
    <row r="45" spans="1:16" ht="20.100000000000001" customHeight="1">
      <c r="A45" s="670"/>
      <c r="B45" s="688"/>
      <c r="C45" s="667"/>
      <c r="D45" s="15"/>
      <c r="E45" s="29"/>
      <c r="F45" s="15">
        <v>0.70833333333333337</v>
      </c>
      <c r="G45" s="15"/>
      <c r="H45" s="15"/>
      <c r="I45" s="15"/>
      <c r="J45" s="15"/>
      <c r="K45" s="15"/>
      <c r="L45" s="15"/>
      <c r="M45" s="15"/>
      <c r="N45" s="15"/>
      <c r="O45" s="15"/>
      <c r="P45" s="664"/>
    </row>
    <row r="46" spans="1:16" ht="20.100000000000001" customHeight="1">
      <c r="A46" s="671"/>
      <c r="B46" s="689"/>
      <c r="C46" s="668"/>
      <c r="D46" s="28"/>
      <c r="E46" s="16"/>
      <c r="F46" s="16" t="s">
        <v>459</v>
      </c>
      <c r="G46" s="16"/>
      <c r="H46" s="16"/>
      <c r="I46" s="16"/>
      <c r="J46" s="16"/>
      <c r="K46" s="28"/>
      <c r="L46" s="28"/>
      <c r="M46" s="28"/>
      <c r="N46" s="28"/>
      <c r="O46" s="28"/>
      <c r="P46" s="665"/>
    </row>
    <row r="47" spans="1:16" ht="20.100000000000001" customHeight="1">
      <c r="A47" s="669" t="s">
        <v>547</v>
      </c>
      <c r="B47" s="722" t="s">
        <v>460</v>
      </c>
      <c r="C47" s="666" t="s">
        <v>535</v>
      </c>
      <c r="D47" s="32">
        <v>46052</v>
      </c>
      <c r="E47" s="32"/>
      <c r="F47" s="32"/>
      <c r="G47" s="32"/>
      <c r="H47" s="32"/>
      <c r="I47" s="32"/>
      <c r="J47" s="32">
        <v>46233</v>
      </c>
      <c r="K47" s="32"/>
      <c r="L47" s="32"/>
      <c r="M47" s="32"/>
      <c r="N47" s="32"/>
      <c r="O47" s="32"/>
      <c r="P47" s="663"/>
    </row>
    <row r="48" spans="1:16" ht="20.100000000000001" customHeight="1">
      <c r="A48" s="675"/>
      <c r="B48" s="723"/>
      <c r="C48" s="667"/>
      <c r="D48" s="15">
        <v>0.70833333333333337</v>
      </c>
      <c r="E48" s="15"/>
      <c r="F48" s="15"/>
      <c r="G48" s="15"/>
      <c r="H48" s="15"/>
      <c r="I48" s="15"/>
      <c r="J48" s="15">
        <v>0.70833333333333337</v>
      </c>
      <c r="K48" s="15"/>
      <c r="L48" s="15"/>
      <c r="M48" s="15"/>
      <c r="N48" s="15"/>
      <c r="O48" s="15"/>
      <c r="P48" s="664"/>
    </row>
    <row r="49" spans="1:16" ht="20.100000000000001" customHeight="1">
      <c r="A49" s="676"/>
      <c r="B49" s="724"/>
      <c r="C49" s="668"/>
      <c r="D49" s="129" t="s">
        <v>876</v>
      </c>
      <c r="E49" s="16"/>
      <c r="F49" s="16"/>
      <c r="G49" s="16"/>
      <c r="H49" s="16"/>
      <c r="I49" s="16"/>
      <c r="J49" s="16" t="s">
        <v>462</v>
      </c>
      <c r="K49" s="16"/>
      <c r="L49" s="16"/>
      <c r="M49" s="28"/>
      <c r="N49" s="28"/>
      <c r="O49" s="28"/>
      <c r="P49" s="665"/>
    </row>
    <row r="50" spans="1:16" ht="20.100000000000001" customHeight="1">
      <c r="A50" s="690" t="s">
        <v>536</v>
      </c>
      <c r="B50" s="722" t="s">
        <v>461</v>
      </c>
      <c r="C50" s="728" t="s">
        <v>535</v>
      </c>
      <c r="D50" s="32"/>
      <c r="E50" s="32">
        <v>46058</v>
      </c>
      <c r="F50" s="32"/>
      <c r="G50" s="32"/>
      <c r="H50" s="32"/>
      <c r="I50" s="32"/>
      <c r="J50" s="32"/>
      <c r="K50" s="32">
        <v>46239</v>
      </c>
      <c r="L50" s="32"/>
      <c r="M50" s="32"/>
      <c r="N50" s="32"/>
      <c r="O50" s="32"/>
      <c r="P50" s="663"/>
    </row>
    <row r="51" spans="1:16" ht="20.100000000000001" customHeight="1">
      <c r="A51" s="675"/>
      <c r="B51" s="723"/>
      <c r="C51" s="667"/>
      <c r="D51" s="15"/>
      <c r="E51" s="15">
        <v>0.70833333333333337</v>
      </c>
      <c r="F51" s="15"/>
      <c r="G51" s="15"/>
      <c r="H51" s="15"/>
      <c r="I51" s="15"/>
      <c r="J51" s="15"/>
      <c r="K51" s="15">
        <v>0.70833333333333337</v>
      </c>
      <c r="L51" s="15"/>
      <c r="M51" s="15"/>
      <c r="N51" s="15"/>
      <c r="O51" s="15"/>
      <c r="P51" s="664"/>
    </row>
    <row r="52" spans="1:16" ht="20.100000000000001" customHeight="1">
      <c r="A52" s="676"/>
      <c r="B52" s="724"/>
      <c r="C52" s="668"/>
      <c r="D52" s="28"/>
      <c r="E52" s="129" t="s">
        <v>876</v>
      </c>
      <c r="F52" s="16"/>
      <c r="G52" s="16"/>
      <c r="H52" s="16"/>
      <c r="I52" s="16"/>
      <c r="J52" s="16"/>
      <c r="K52" s="16" t="s">
        <v>462</v>
      </c>
      <c r="L52" s="16"/>
      <c r="M52" s="28"/>
      <c r="N52" s="28"/>
      <c r="O52" s="28"/>
      <c r="P52" s="665"/>
    </row>
    <row r="53" spans="1:16" ht="20.100000000000001" customHeight="1">
      <c r="A53" s="690" t="s">
        <v>536</v>
      </c>
      <c r="B53" s="672" t="s">
        <v>548</v>
      </c>
      <c r="C53" s="728" t="s">
        <v>535</v>
      </c>
      <c r="D53" s="32"/>
      <c r="E53" s="32">
        <v>46058</v>
      </c>
      <c r="F53" s="32"/>
      <c r="G53" s="32"/>
      <c r="H53" s="32"/>
      <c r="I53" s="32"/>
      <c r="J53" s="32"/>
      <c r="K53" s="32">
        <v>46239</v>
      </c>
      <c r="L53" s="32"/>
      <c r="M53" s="32"/>
      <c r="N53" s="32"/>
      <c r="O53" s="32"/>
      <c r="P53" s="663"/>
    </row>
    <row r="54" spans="1:16" ht="20.100000000000001" customHeight="1">
      <c r="A54" s="675"/>
      <c r="B54" s="673"/>
      <c r="C54" s="667"/>
      <c r="D54" s="15"/>
      <c r="E54" s="15">
        <v>0.70833333333333337</v>
      </c>
      <c r="F54" s="15"/>
      <c r="G54" s="15"/>
      <c r="H54" s="15"/>
      <c r="I54" s="15"/>
      <c r="J54" s="15"/>
      <c r="K54" s="15">
        <v>0.70833333333333337</v>
      </c>
      <c r="L54" s="15"/>
      <c r="M54" s="15"/>
      <c r="N54" s="15"/>
      <c r="O54" s="15"/>
      <c r="P54" s="664"/>
    </row>
    <row r="55" spans="1:16" ht="20.100000000000001" customHeight="1">
      <c r="A55" s="676"/>
      <c r="B55" s="674"/>
      <c r="C55" s="668"/>
      <c r="D55" s="28"/>
      <c r="E55" s="129" t="s">
        <v>876</v>
      </c>
      <c r="F55" s="16"/>
      <c r="G55" s="16"/>
      <c r="H55" s="16"/>
      <c r="I55" s="16"/>
      <c r="J55" s="16"/>
      <c r="K55" s="16" t="s">
        <v>462</v>
      </c>
      <c r="L55" s="16"/>
      <c r="M55" s="28"/>
      <c r="N55" s="28"/>
      <c r="O55" s="28"/>
      <c r="P55" s="665"/>
    </row>
    <row r="56" spans="1:16" ht="20.100000000000001" customHeight="1">
      <c r="A56" s="669" t="s">
        <v>547</v>
      </c>
      <c r="B56" s="729" t="s">
        <v>549</v>
      </c>
      <c r="C56" s="666" t="s">
        <v>535</v>
      </c>
      <c r="D56" s="32"/>
      <c r="E56" s="29"/>
      <c r="F56" s="32">
        <v>46101</v>
      </c>
      <c r="G56" s="32"/>
      <c r="H56" s="32"/>
      <c r="I56" s="32"/>
      <c r="J56" s="32"/>
      <c r="K56" s="32"/>
      <c r="L56" s="32"/>
      <c r="M56" s="32"/>
      <c r="N56" s="32"/>
      <c r="O56" s="32"/>
      <c r="P56" s="663"/>
    </row>
    <row r="57" spans="1:16" ht="20.100000000000001" customHeight="1">
      <c r="A57" s="675"/>
      <c r="B57" s="673"/>
      <c r="C57" s="667"/>
      <c r="D57" s="15"/>
      <c r="E57" s="29"/>
      <c r="F57" s="15">
        <v>0.70833333333333337</v>
      </c>
      <c r="G57" s="15"/>
      <c r="H57" s="15"/>
      <c r="I57" s="15"/>
      <c r="J57" s="15"/>
      <c r="K57" s="15"/>
      <c r="L57" s="15"/>
      <c r="M57" s="15"/>
      <c r="N57" s="15"/>
      <c r="O57" s="15"/>
      <c r="P57" s="664"/>
    </row>
    <row r="58" spans="1:16" ht="20.100000000000001" customHeight="1">
      <c r="A58" s="676"/>
      <c r="B58" s="674"/>
      <c r="C58" s="668"/>
      <c r="D58" s="28"/>
      <c r="E58" s="33"/>
      <c r="F58" s="16" t="s">
        <v>550</v>
      </c>
      <c r="G58" s="16"/>
      <c r="H58" s="16"/>
      <c r="I58" s="16"/>
      <c r="J58" s="16"/>
      <c r="K58" s="16"/>
      <c r="L58" s="28"/>
      <c r="M58" s="28"/>
      <c r="N58" s="28"/>
      <c r="O58" s="28"/>
      <c r="P58" s="665"/>
    </row>
    <row r="59" spans="1:16" ht="20.100000000000001" customHeight="1">
      <c r="A59" s="669" t="s">
        <v>547</v>
      </c>
      <c r="B59" s="729" t="s">
        <v>551</v>
      </c>
      <c r="C59" s="666" t="s">
        <v>535</v>
      </c>
      <c r="D59" s="32"/>
      <c r="E59" s="29"/>
      <c r="F59" s="32"/>
      <c r="G59" s="32"/>
      <c r="H59" s="32">
        <v>46162</v>
      </c>
      <c r="I59" s="32"/>
      <c r="J59" s="32"/>
      <c r="K59" s="32"/>
      <c r="L59" s="32"/>
      <c r="M59" s="32"/>
      <c r="N59" s="32"/>
      <c r="O59" s="32"/>
      <c r="P59" s="663"/>
    </row>
    <row r="60" spans="1:16" ht="20.100000000000001" customHeight="1">
      <c r="A60" s="675"/>
      <c r="B60" s="673"/>
      <c r="C60" s="667"/>
      <c r="D60" s="15"/>
      <c r="E60" s="29"/>
      <c r="F60" s="15"/>
      <c r="G60" s="15"/>
      <c r="H60" s="15">
        <v>0.70833333333333337</v>
      </c>
      <c r="I60" s="15"/>
      <c r="J60" s="15"/>
      <c r="K60" s="15"/>
      <c r="L60" s="15"/>
      <c r="M60" s="15"/>
      <c r="N60" s="15"/>
      <c r="O60" s="15"/>
      <c r="P60" s="664"/>
    </row>
    <row r="61" spans="1:16" ht="20.100000000000001" customHeight="1">
      <c r="A61" s="675"/>
      <c r="B61" s="673"/>
      <c r="C61" s="667"/>
      <c r="D61" s="34"/>
      <c r="E61" s="29"/>
      <c r="F61" s="17"/>
      <c r="G61" s="17"/>
      <c r="H61" s="17" t="s">
        <v>459</v>
      </c>
      <c r="I61" s="17"/>
      <c r="J61" s="17"/>
      <c r="K61" s="17"/>
      <c r="L61" s="34"/>
      <c r="M61" s="34"/>
      <c r="N61" s="34"/>
      <c r="O61" s="34"/>
      <c r="P61" s="665"/>
    </row>
    <row r="62" spans="1:16" ht="20.100000000000001" customHeight="1">
      <c r="A62" s="669" t="s">
        <v>552</v>
      </c>
      <c r="B62" s="677" t="s">
        <v>553</v>
      </c>
      <c r="C62" s="666" t="s">
        <v>535</v>
      </c>
      <c r="D62" s="35"/>
      <c r="E62" s="25">
        <v>46078</v>
      </c>
      <c r="F62" s="32"/>
      <c r="G62" s="18"/>
      <c r="H62" s="18"/>
      <c r="I62" s="18"/>
      <c r="J62" s="18"/>
      <c r="K62" s="18"/>
      <c r="L62" s="35"/>
      <c r="M62" s="35"/>
      <c r="N62" s="35"/>
      <c r="O62" s="35"/>
      <c r="P62" s="36"/>
    </row>
    <row r="63" spans="1:16" ht="20.100000000000001" customHeight="1">
      <c r="A63" s="675"/>
      <c r="B63" s="673"/>
      <c r="C63" s="667"/>
      <c r="D63" s="34"/>
      <c r="E63" s="15">
        <v>0.70833333333333337</v>
      </c>
      <c r="F63" s="15"/>
      <c r="G63" s="17"/>
      <c r="H63" s="17"/>
      <c r="I63" s="17"/>
      <c r="J63" s="17"/>
      <c r="K63" s="17"/>
      <c r="L63" s="34"/>
      <c r="M63" s="34"/>
      <c r="N63" s="34"/>
      <c r="O63" s="34"/>
      <c r="P63" s="37"/>
    </row>
    <row r="64" spans="1:16" ht="20.100000000000001" customHeight="1">
      <c r="A64" s="676"/>
      <c r="B64" s="674"/>
      <c r="C64" s="667"/>
      <c r="D64" s="34"/>
      <c r="E64" s="129" t="s">
        <v>1105</v>
      </c>
      <c r="F64" s="16"/>
      <c r="G64" s="17"/>
      <c r="H64" s="17"/>
      <c r="I64" s="17"/>
      <c r="J64" s="17"/>
      <c r="K64" s="17"/>
      <c r="L64" s="34"/>
      <c r="M64" s="34"/>
      <c r="N64" s="34"/>
      <c r="O64" s="34"/>
      <c r="P64" s="37"/>
    </row>
    <row r="65" spans="1:16" ht="20.100000000000001" customHeight="1">
      <c r="A65" s="669" t="s">
        <v>554</v>
      </c>
      <c r="B65" s="681" t="s">
        <v>555</v>
      </c>
      <c r="C65" s="666" t="s">
        <v>535</v>
      </c>
      <c r="D65" s="25"/>
      <c r="E65" s="25"/>
      <c r="F65" s="25">
        <v>46086</v>
      </c>
      <c r="G65" s="25"/>
      <c r="H65" s="25"/>
      <c r="I65" s="25"/>
      <c r="J65" s="25"/>
      <c r="K65" s="32"/>
      <c r="L65" s="32"/>
      <c r="M65" s="32"/>
      <c r="N65" s="32"/>
      <c r="O65" s="32"/>
      <c r="P65" s="38"/>
    </row>
    <row r="66" spans="1:16" ht="20.100000000000001" customHeight="1">
      <c r="A66" s="670"/>
      <c r="B66" s="682"/>
      <c r="C66" s="667"/>
      <c r="D66" s="15"/>
      <c r="E66" s="15"/>
      <c r="F66" s="15">
        <v>0.70833333333333337</v>
      </c>
      <c r="G66" s="15"/>
      <c r="H66" s="15"/>
      <c r="I66" s="15"/>
      <c r="J66" s="15"/>
      <c r="K66" s="15"/>
      <c r="L66" s="15"/>
      <c r="M66" s="15"/>
      <c r="N66" s="15"/>
      <c r="O66" s="15"/>
      <c r="P66" s="39"/>
    </row>
    <row r="67" spans="1:16" ht="20.100000000000001" customHeight="1">
      <c r="A67" s="671"/>
      <c r="B67" s="683"/>
      <c r="C67" s="668"/>
      <c r="D67" s="28"/>
      <c r="E67" s="16"/>
      <c r="F67" s="129" t="s">
        <v>1105</v>
      </c>
      <c r="G67" s="16"/>
      <c r="H67" s="16"/>
      <c r="I67" s="16"/>
      <c r="J67" s="16"/>
      <c r="K67" s="16"/>
      <c r="L67" s="28"/>
      <c r="M67" s="28"/>
      <c r="N67" s="28"/>
      <c r="O67" s="28"/>
      <c r="P67" s="40"/>
    </row>
    <row r="68" spans="1:16" ht="20.100000000000001" customHeight="1">
      <c r="A68" s="669" t="s">
        <v>554</v>
      </c>
      <c r="B68" s="681" t="s">
        <v>556</v>
      </c>
      <c r="C68" s="666" t="s">
        <v>535</v>
      </c>
      <c r="D68" s="25"/>
      <c r="E68" s="25"/>
      <c r="F68" s="25">
        <v>46086</v>
      </c>
      <c r="G68" s="25"/>
      <c r="H68" s="25"/>
      <c r="I68" s="25"/>
      <c r="J68" s="25"/>
      <c r="K68" s="32"/>
      <c r="L68" s="32"/>
      <c r="M68" s="32"/>
      <c r="N68" s="32"/>
      <c r="O68" s="32"/>
      <c r="P68" s="38"/>
    </row>
    <row r="69" spans="1:16" ht="20.100000000000001" customHeight="1">
      <c r="A69" s="670"/>
      <c r="B69" s="682"/>
      <c r="C69" s="667"/>
      <c r="D69" s="15"/>
      <c r="E69" s="15"/>
      <c r="F69" s="15">
        <v>0.70833333333333337</v>
      </c>
      <c r="G69" s="15"/>
      <c r="H69" s="15"/>
      <c r="I69" s="15"/>
      <c r="J69" s="15"/>
      <c r="K69" s="15"/>
      <c r="L69" s="15"/>
      <c r="M69" s="15"/>
      <c r="N69" s="15"/>
      <c r="O69" s="15"/>
      <c r="P69" s="39"/>
    </row>
    <row r="70" spans="1:16" ht="20.100000000000001" customHeight="1">
      <c r="A70" s="671"/>
      <c r="B70" s="683"/>
      <c r="C70" s="668"/>
      <c r="D70" s="28"/>
      <c r="E70" s="16"/>
      <c r="F70" s="129" t="s">
        <v>1105</v>
      </c>
      <c r="G70" s="16"/>
      <c r="H70" s="16"/>
      <c r="I70" s="16"/>
      <c r="J70" s="16"/>
      <c r="K70" s="16"/>
      <c r="L70" s="28"/>
      <c r="M70" s="28"/>
      <c r="N70" s="28"/>
      <c r="O70" s="28"/>
      <c r="P70" s="40"/>
    </row>
    <row r="71" spans="1:16" ht="20.100000000000001" customHeight="1">
      <c r="A71" s="669" t="s">
        <v>554</v>
      </c>
      <c r="B71" s="681" t="s">
        <v>557</v>
      </c>
      <c r="C71" s="666" t="s">
        <v>535</v>
      </c>
      <c r="D71" s="25"/>
      <c r="E71" s="25"/>
      <c r="F71" s="25">
        <v>46086</v>
      </c>
      <c r="G71" s="25"/>
      <c r="H71" s="25"/>
      <c r="I71" s="25"/>
      <c r="J71" s="25"/>
      <c r="K71" s="32"/>
      <c r="L71" s="32"/>
      <c r="M71" s="32"/>
      <c r="N71" s="32"/>
      <c r="O71" s="32"/>
      <c r="P71" s="38"/>
    </row>
    <row r="72" spans="1:16" ht="20.100000000000001" customHeight="1">
      <c r="A72" s="670"/>
      <c r="B72" s="682"/>
      <c r="C72" s="667"/>
      <c r="D72" s="15"/>
      <c r="E72" s="15"/>
      <c r="F72" s="15">
        <v>0.70833333333333337</v>
      </c>
      <c r="G72" s="15"/>
      <c r="H72" s="15"/>
      <c r="I72" s="15"/>
      <c r="J72" s="15"/>
      <c r="K72" s="15"/>
      <c r="L72" s="15"/>
      <c r="M72" s="15"/>
      <c r="N72" s="15"/>
      <c r="O72" s="15"/>
      <c r="P72" s="39"/>
    </row>
    <row r="73" spans="1:16" ht="20.100000000000001" customHeight="1">
      <c r="A73" s="671"/>
      <c r="B73" s="683"/>
      <c r="C73" s="668"/>
      <c r="D73" s="28"/>
      <c r="E73" s="16"/>
      <c r="F73" s="129" t="s">
        <v>1105</v>
      </c>
      <c r="G73" s="16"/>
      <c r="H73" s="16"/>
      <c r="I73" s="16"/>
      <c r="J73" s="16"/>
      <c r="K73" s="16"/>
      <c r="L73" s="28"/>
      <c r="M73" s="28"/>
      <c r="N73" s="28"/>
      <c r="O73" s="28"/>
      <c r="P73" s="40"/>
    </row>
    <row r="74" spans="1:16" ht="20.100000000000001" customHeight="1">
      <c r="A74" s="678" t="s">
        <v>558</v>
      </c>
      <c r="B74" s="681" t="s">
        <v>559</v>
      </c>
      <c r="C74" s="666" t="s">
        <v>535</v>
      </c>
      <c r="D74" s="25"/>
      <c r="E74" s="25"/>
      <c r="F74" s="32"/>
      <c r="G74" s="25">
        <v>46119</v>
      </c>
      <c r="H74" s="25"/>
      <c r="I74" s="25"/>
      <c r="J74" s="25"/>
      <c r="K74" s="32"/>
      <c r="L74" s="32"/>
      <c r="M74" s="32"/>
      <c r="N74" s="32"/>
      <c r="O74" s="32"/>
      <c r="P74" s="38"/>
    </row>
    <row r="75" spans="1:16" ht="20.100000000000001" customHeight="1">
      <c r="A75" s="679"/>
      <c r="B75" s="682"/>
      <c r="C75" s="667"/>
      <c r="D75" s="15"/>
      <c r="E75" s="15"/>
      <c r="F75" s="15"/>
      <c r="G75" s="15">
        <v>0.70833333333333337</v>
      </c>
      <c r="H75" s="15"/>
      <c r="I75" s="15"/>
      <c r="J75" s="15"/>
      <c r="K75" s="15"/>
      <c r="L75" s="15"/>
      <c r="M75" s="15"/>
      <c r="N75" s="15"/>
      <c r="O75" s="15"/>
      <c r="P75" s="39"/>
    </row>
    <row r="76" spans="1:16" ht="20.100000000000001" customHeight="1">
      <c r="A76" s="680"/>
      <c r="B76" s="683"/>
      <c r="C76" s="668"/>
      <c r="D76" s="28"/>
      <c r="E76" s="28"/>
      <c r="F76" s="16"/>
      <c r="G76" s="16" t="s">
        <v>459</v>
      </c>
      <c r="H76" s="16"/>
      <c r="I76" s="16"/>
      <c r="J76" s="16"/>
      <c r="K76" s="16"/>
      <c r="L76" s="28"/>
      <c r="M76" s="28"/>
      <c r="N76" s="28"/>
      <c r="O76" s="28"/>
      <c r="P76" s="40"/>
    </row>
    <row r="77" spans="1:16" ht="20.100000000000001" customHeight="1">
      <c r="A77" s="678" t="s">
        <v>558</v>
      </c>
      <c r="B77" s="681" t="s">
        <v>560</v>
      </c>
      <c r="C77" s="666" t="s">
        <v>535</v>
      </c>
      <c r="D77" s="25"/>
      <c r="E77" s="25"/>
      <c r="F77" s="25"/>
      <c r="G77" s="25">
        <v>46119</v>
      </c>
      <c r="H77" s="25"/>
      <c r="I77" s="25"/>
      <c r="J77" s="25"/>
      <c r="K77" s="32"/>
      <c r="L77" s="32"/>
      <c r="M77" s="32"/>
      <c r="N77" s="32"/>
      <c r="O77" s="32"/>
      <c r="P77" s="38"/>
    </row>
    <row r="78" spans="1:16" ht="20.100000000000001" customHeight="1">
      <c r="A78" s="679"/>
      <c r="B78" s="682"/>
      <c r="C78" s="667"/>
      <c r="D78" s="15"/>
      <c r="E78" s="15"/>
      <c r="F78" s="15"/>
      <c r="G78" s="15">
        <v>0.70833333333333337</v>
      </c>
      <c r="H78" s="15"/>
      <c r="I78" s="15"/>
      <c r="J78" s="15"/>
      <c r="K78" s="15"/>
      <c r="L78" s="15"/>
      <c r="M78" s="15"/>
      <c r="N78" s="15"/>
      <c r="O78" s="15"/>
      <c r="P78" s="39"/>
    </row>
    <row r="79" spans="1:16" ht="20.100000000000001" customHeight="1">
      <c r="A79" s="680"/>
      <c r="B79" s="683"/>
      <c r="C79" s="668"/>
      <c r="D79" s="28"/>
      <c r="E79" s="28"/>
      <c r="F79" s="16"/>
      <c r="G79" s="16" t="s">
        <v>459</v>
      </c>
      <c r="H79" s="16"/>
      <c r="I79" s="16"/>
      <c r="J79" s="16"/>
      <c r="K79" s="16"/>
      <c r="L79" s="28"/>
      <c r="M79" s="28"/>
      <c r="N79" s="28"/>
      <c r="O79" s="28"/>
      <c r="P79" s="40"/>
    </row>
    <row r="80" spans="1:16" ht="20.100000000000001" customHeight="1">
      <c r="A80" s="678" t="s">
        <v>558</v>
      </c>
      <c r="B80" s="681" t="s">
        <v>561</v>
      </c>
      <c r="C80" s="666" t="s">
        <v>535</v>
      </c>
      <c r="D80" s="25"/>
      <c r="E80" s="25"/>
      <c r="F80" s="32"/>
      <c r="G80" s="25">
        <v>46119</v>
      </c>
      <c r="H80" s="25"/>
      <c r="I80" s="25"/>
      <c r="J80" s="25"/>
      <c r="K80" s="32"/>
      <c r="L80" s="32"/>
      <c r="M80" s="32"/>
      <c r="N80" s="32"/>
      <c r="O80" s="32"/>
      <c r="P80" s="38"/>
    </row>
    <row r="81" spans="1:16" ht="20.100000000000001" customHeight="1">
      <c r="A81" s="679"/>
      <c r="B81" s="682"/>
      <c r="C81" s="667"/>
      <c r="D81" s="15"/>
      <c r="E81" s="15"/>
      <c r="F81" s="15"/>
      <c r="G81" s="15">
        <v>0.70833333333333337</v>
      </c>
      <c r="H81" s="15"/>
      <c r="I81" s="15"/>
      <c r="J81" s="15"/>
      <c r="K81" s="15"/>
      <c r="L81" s="15"/>
      <c r="M81" s="15"/>
      <c r="N81" s="15"/>
      <c r="O81" s="15"/>
      <c r="P81" s="39"/>
    </row>
    <row r="82" spans="1:16" ht="20.100000000000001" customHeight="1">
      <c r="A82" s="680"/>
      <c r="B82" s="683"/>
      <c r="C82" s="668"/>
      <c r="D82" s="28"/>
      <c r="E82" s="28"/>
      <c r="F82" s="16"/>
      <c r="G82" s="16" t="s">
        <v>459</v>
      </c>
      <c r="H82" s="16"/>
      <c r="I82" s="16"/>
      <c r="J82" s="16"/>
      <c r="K82" s="16"/>
      <c r="L82" s="28"/>
      <c r="M82" s="28"/>
      <c r="N82" s="28"/>
      <c r="O82" s="28"/>
      <c r="P82" s="40"/>
    </row>
    <row r="83" spans="1:16" ht="20.100000000000001" customHeight="1">
      <c r="A83" s="678" t="s">
        <v>558</v>
      </c>
      <c r="B83" s="681" t="s">
        <v>562</v>
      </c>
      <c r="C83" s="666" t="s">
        <v>535</v>
      </c>
      <c r="D83" s="25"/>
      <c r="E83" s="25"/>
      <c r="F83" s="25"/>
      <c r="G83" s="25">
        <v>46119</v>
      </c>
      <c r="H83" s="25"/>
      <c r="I83" s="25"/>
      <c r="J83" s="25"/>
      <c r="K83" s="32"/>
      <c r="L83" s="32"/>
      <c r="M83" s="32"/>
      <c r="N83" s="32"/>
      <c r="O83" s="32"/>
      <c r="P83" s="38"/>
    </row>
    <row r="84" spans="1:16" ht="20.100000000000001" customHeight="1">
      <c r="A84" s="679"/>
      <c r="B84" s="682"/>
      <c r="C84" s="667"/>
      <c r="D84" s="15"/>
      <c r="E84" s="15"/>
      <c r="F84" s="15"/>
      <c r="G84" s="15">
        <v>0.70833333333333337</v>
      </c>
      <c r="H84" s="15"/>
      <c r="I84" s="15"/>
      <c r="J84" s="15"/>
      <c r="K84" s="15"/>
      <c r="L84" s="15"/>
      <c r="M84" s="15"/>
      <c r="N84" s="15"/>
      <c r="O84" s="15"/>
      <c r="P84" s="39"/>
    </row>
    <row r="85" spans="1:16" ht="20.100000000000001" customHeight="1">
      <c r="A85" s="680"/>
      <c r="B85" s="683"/>
      <c r="C85" s="668"/>
      <c r="D85" s="28"/>
      <c r="E85" s="28"/>
      <c r="F85" s="16"/>
      <c r="G85" s="16" t="s">
        <v>459</v>
      </c>
      <c r="H85" s="16"/>
      <c r="I85" s="16"/>
      <c r="J85" s="16"/>
      <c r="K85" s="16"/>
      <c r="L85" s="28"/>
      <c r="M85" s="28"/>
      <c r="N85" s="28"/>
      <c r="O85" s="28"/>
      <c r="P85" s="40"/>
    </row>
    <row r="86" spans="1:16" ht="20.100000000000001" customHeight="1">
      <c r="A86" s="669" t="s">
        <v>563</v>
      </c>
      <c r="B86" s="725" t="s">
        <v>564</v>
      </c>
      <c r="C86" s="666" t="s">
        <v>535</v>
      </c>
      <c r="D86" s="25"/>
      <c r="E86" s="25"/>
      <c r="F86" s="25"/>
      <c r="G86" s="25"/>
      <c r="H86" s="25">
        <v>46147</v>
      </c>
      <c r="I86" s="25"/>
      <c r="J86" s="25"/>
      <c r="K86" s="32"/>
      <c r="L86" s="32"/>
      <c r="M86" s="32"/>
      <c r="N86" s="32"/>
      <c r="O86" s="32"/>
      <c r="P86" s="38"/>
    </row>
    <row r="87" spans="1:16" ht="20.100000000000001" customHeight="1">
      <c r="A87" s="670"/>
      <c r="B87" s="730"/>
      <c r="C87" s="667"/>
      <c r="D87" s="15"/>
      <c r="E87" s="15"/>
      <c r="F87" s="15"/>
      <c r="G87" s="15"/>
      <c r="H87" s="15">
        <v>0.70833333333333337</v>
      </c>
      <c r="I87" s="15"/>
      <c r="J87" s="15"/>
      <c r="K87" s="15"/>
      <c r="L87" s="15"/>
      <c r="M87" s="15"/>
      <c r="N87" s="15"/>
      <c r="O87" s="15"/>
      <c r="P87" s="39"/>
    </row>
    <row r="88" spans="1:16" ht="20.100000000000001" customHeight="1">
      <c r="A88" s="671"/>
      <c r="B88" s="731"/>
      <c r="C88" s="668"/>
      <c r="D88" s="28"/>
      <c r="E88" s="28"/>
      <c r="F88" s="16"/>
      <c r="G88" s="28"/>
      <c r="H88" s="16" t="s">
        <v>513</v>
      </c>
      <c r="I88" s="16"/>
      <c r="J88" s="16"/>
      <c r="K88" s="16"/>
      <c r="L88" s="16"/>
      <c r="M88" s="16"/>
      <c r="N88" s="28"/>
      <c r="O88" s="28"/>
      <c r="P88" s="40"/>
    </row>
    <row r="89" spans="1:16" ht="20.100000000000001" customHeight="1">
      <c r="A89" s="669" t="s">
        <v>563</v>
      </c>
      <c r="B89" s="725" t="s">
        <v>565</v>
      </c>
      <c r="C89" s="666" t="s">
        <v>535</v>
      </c>
      <c r="D89" s="25"/>
      <c r="E89" s="25"/>
      <c r="F89" s="25"/>
      <c r="G89" s="25"/>
      <c r="H89" s="25">
        <v>46147</v>
      </c>
      <c r="I89" s="25"/>
      <c r="J89" s="25"/>
      <c r="K89" s="32"/>
      <c r="L89" s="32"/>
      <c r="M89" s="32"/>
      <c r="N89" s="32"/>
      <c r="O89" s="32"/>
      <c r="P89" s="38"/>
    </row>
    <row r="90" spans="1:16" ht="20.100000000000001" customHeight="1">
      <c r="A90" s="670"/>
      <c r="B90" s="730"/>
      <c r="C90" s="667"/>
      <c r="D90" s="15"/>
      <c r="E90" s="15"/>
      <c r="F90" s="15"/>
      <c r="G90" s="15"/>
      <c r="H90" s="15">
        <v>0.70833333333333337</v>
      </c>
      <c r="I90" s="15"/>
      <c r="J90" s="15"/>
      <c r="K90" s="15"/>
      <c r="L90" s="15"/>
      <c r="M90" s="15"/>
      <c r="N90" s="15"/>
      <c r="O90" s="15"/>
      <c r="P90" s="39"/>
    </row>
    <row r="91" spans="1:16" ht="20.100000000000001" customHeight="1">
      <c r="A91" s="671"/>
      <c r="B91" s="731"/>
      <c r="C91" s="668"/>
      <c r="D91" s="28"/>
      <c r="E91" s="28"/>
      <c r="F91" s="16"/>
      <c r="G91" s="28"/>
      <c r="H91" s="28" t="s">
        <v>513</v>
      </c>
      <c r="I91" s="28"/>
      <c r="J91" s="28"/>
      <c r="K91" s="28"/>
      <c r="L91" s="28"/>
      <c r="M91" s="28"/>
      <c r="N91" s="28"/>
      <c r="O91" s="28"/>
      <c r="P91" s="40"/>
    </row>
    <row r="92" spans="1:16" ht="20.100000000000001" customHeight="1">
      <c r="A92" s="669" t="s">
        <v>563</v>
      </c>
      <c r="B92" s="725" t="s">
        <v>566</v>
      </c>
      <c r="C92" s="666" t="s">
        <v>535</v>
      </c>
      <c r="D92" s="25"/>
      <c r="E92" s="25"/>
      <c r="F92" s="25"/>
      <c r="G92" s="25"/>
      <c r="H92" s="25">
        <v>46147</v>
      </c>
      <c r="I92" s="25"/>
      <c r="J92" s="25"/>
      <c r="K92" s="32"/>
      <c r="L92" s="32"/>
      <c r="M92" s="32"/>
      <c r="N92" s="32"/>
      <c r="O92" s="32"/>
      <c r="P92" s="38"/>
    </row>
    <row r="93" spans="1:16" ht="20.100000000000001" customHeight="1">
      <c r="A93" s="670"/>
      <c r="B93" s="730"/>
      <c r="C93" s="667"/>
      <c r="D93" s="15"/>
      <c r="E93" s="15"/>
      <c r="F93" s="15"/>
      <c r="G93" s="15"/>
      <c r="H93" s="15">
        <v>0.70833333333333337</v>
      </c>
      <c r="I93" s="15"/>
      <c r="J93" s="15"/>
      <c r="K93" s="15"/>
      <c r="L93" s="15"/>
      <c r="M93" s="15"/>
      <c r="N93" s="15"/>
      <c r="O93" s="15"/>
      <c r="P93" s="39"/>
    </row>
    <row r="94" spans="1:16" ht="20.100000000000001" customHeight="1">
      <c r="A94" s="671"/>
      <c r="B94" s="731"/>
      <c r="C94" s="668"/>
      <c r="D94" s="28"/>
      <c r="E94" s="28"/>
      <c r="F94" s="16"/>
      <c r="G94" s="28"/>
      <c r="H94" s="28" t="s">
        <v>513</v>
      </c>
      <c r="I94" s="28"/>
      <c r="J94" s="28"/>
      <c r="K94" s="28"/>
      <c r="L94" s="28"/>
      <c r="M94" s="28"/>
      <c r="N94" s="28"/>
      <c r="O94" s="28"/>
      <c r="P94" s="40"/>
    </row>
    <row r="95" spans="1:16" ht="20.100000000000001" customHeight="1">
      <c r="A95" s="669" t="s">
        <v>563</v>
      </c>
      <c r="B95" s="725" t="s">
        <v>567</v>
      </c>
      <c r="C95" s="666" t="s">
        <v>535</v>
      </c>
      <c r="D95" s="25"/>
      <c r="E95" s="25"/>
      <c r="F95" s="25"/>
      <c r="G95" s="25"/>
      <c r="H95" s="25">
        <v>46147</v>
      </c>
      <c r="I95" s="25"/>
      <c r="J95" s="25"/>
      <c r="K95" s="32"/>
      <c r="L95" s="32"/>
      <c r="M95" s="32"/>
      <c r="N95" s="32"/>
      <c r="O95" s="32"/>
      <c r="P95" s="38"/>
    </row>
    <row r="96" spans="1:16" ht="20.100000000000001" customHeight="1">
      <c r="A96" s="670"/>
      <c r="B96" s="730"/>
      <c r="C96" s="667"/>
      <c r="D96" s="15"/>
      <c r="E96" s="15"/>
      <c r="F96" s="15"/>
      <c r="G96" s="15"/>
      <c r="H96" s="15">
        <v>0.70833333333333337</v>
      </c>
      <c r="I96" s="15"/>
      <c r="J96" s="15"/>
      <c r="K96" s="15"/>
      <c r="L96" s="15"/>
      <c r="M96" s="15"/>
      <c r="N96" s="15"/>
      <c r="O96" s="15"/>
      <c r="P96" s="39"/>
    </row>
    <row r="97" spans="1:16" ht="20.100000000000001" customHeight="1">
      <c r="A97" s="671"/>
      <c r="B97" s="731"/>
      <c r="C97" s="668"/>
      <c r="D97" s="28"/>
      <c r="E97" s="28"/>
      <c r="F97" s="16"/>
      <c r="G97" s="28"/>
      <c r="H97" s="28" t="s">
        <v>513</v>
      </c>
      <c r="I97" s="28"/>
      <c r="J97" s="28"/>
      <c r="K97" s="28"/>
      <c r="L97" s="28"/>
      <c r="M97" s="28"/>
      <c r="N97" s="28"/>
      <c r="O97" s="28"/>
      <c r="P97" s="40"/>
    </row>
    <row r="98" spans="1:16" ht="20.100000000000001" customHeight="1">
      <c r="A98" s="669" t="s">
        <v>563</v>
      </c>
      <c r="B98" s="725" t="s">
        <v>568</v>
      </c>
      <c r="C98" s="666" t="s">
        <v>535</v>
      </c>
      <c r="D98" s="25"/>
      <c r="E98" s="25"/>
      <c r="F98" s="25"/>
      <c r="G98" s="25"/>
      <c r="H98" s="25">
        <v>46147</v>
      </c>
      <c r="I98" s="25"/>
      <c r="J98" s="25"/>
      <c r="K98" s="32"/>
      <c r="L98" s="32"/>
      <c r="M98" s="32"/>
      <c r="N98" s="32"/>
      <c r="O98" s="32"/>
      <c r="P98" s="38"/>
    </row>
    <row r="99" spans="1:16" ht="20.100000000000001" customHeight="1">
      <c r="A99" s="670"/>
      <c r="B99" s="730"/>
      <c r="C99" s="667"/>
      <c r="D99" s="15"/>
      <c r="E99" s="15"/>
      <c r="F99" s="15"/>
      <c r="G99" s="15"/>
      <c r="H99" s="15">
        <v>0.70833333333333337</v>
      </c>
      <c r="I99" s="15"/>
      <c r="J99" s="15"/>
      <c r="K99" s="15"/>
      <c r="L99" s="15"/>
      <c r="M99" s="15"/>
      <c r="N99" s="15"/>
      <c r="O99" s="15"/>
      <c r="P99" s="39"/>
    </row>
    <row r="100" spans="1:16" ht="20.100000000000001" customHeight="1">
      <c r="A100" s="671"/>
      <c r="B100" s="731"/>
      <c r="C100" s="668"/>
      <c r="D100" s="28"/>
      <c r="E100" s="28"/>
      <c r="F100" s="28"/>
      <c r="G100" s="28"/>
      <c r="H100" s="16" t="s">
        <v>459</v>
      </c>
      <c r="I100" s="28"/>
      <c r="J100" s="28"/>
      <c r="K100" s="28"/>
      <c r="L100" s="28"/>
      <c r="M100" s="28"/>
      <c r="N100" s="28"/>
      <c r="O100" s="28"/>
      <c r="P100" s="40"/>
    </row>
    <row r="101" spans="1:16" ht="20.100000000000001" customHeight="1">
      <c r="A101" s="669" t="s">
        <v>563</v>
      </c>
      <c r="B101" s="725" t="s">
        <v>569</v>
      </c>
      <c r="C101" s="666" t="s">
        <v>535</v>
      </c>
      <c r="D101" s="34"/>
      <c r="E101" s="41"/>
      <c r="F101" s="25"/>
      <c r="G101" s="25">
        <v>46132</v>
      </c>
      <c r="H101" s="19"/>
      <c r="I101" s="34"/>
      <c r="J101" s="34"/>
      <c r="K101" s="41"/>
      <c r="L101" s="34"/>
      <c r="M101" s="34"/>
      <c r="N101" s="41"/>
      <c r="O101" s="34"/>
      <c r="P101" s="42"/>
    </row>
    <row r="102" spans="1:16" ht="20.100000000000001" customHeight="1">
      <c r="A102" s="670"/>
      <c r="B102" s="726"/>
      <c r="C102" s="667"/>
      <c r="D102" s="34"/>
      <c r="E102" s="41"/>
      <c r="F102" s="15"/>
      <c r="G102" s="15">
        <v>0.70833333333333337</v>
      </c>
      <c r="H102" s="19"/>
      <c r="I102" s="34"/>
      <c r="J102" s="34"/>
      <c r="K102" s="41"/>
      <c r="L102" s="34"/>
      <c r="M102" s="34"/>
      <c r="N102" s="41"/>
      <c r="O102" s="34"/>
      <c r="P102" s="42"/>
    </row>
    <row r="103" spans="1:16" ht="20.100000000000001" customHeight="1">
      <c r="A103" s="671"/>
      <c r="B103" s="727"/>
      <c r="C103" s="668"/>
      <c r="D103" s="34"/>
      <c r="E103" s="41"/>
      <c r="F103" s="16"/>
      <c r="G103" s="16" t="s">
        <v>459</v>
      </c>
      <c r="H103" s="19"/>
      <c r="I103" s="34"/>
      <c r="J103" s="34"/>
      <c r="K103" s="41"/>
      <c r="L103" s="34"/>
      <c r="M103" s="34"/>
      <c r="N103" s="41"/>
      <c r="O103" s="34"/>
      <c r="P103" s="42"/>
    </row>
    <row r="104" spans="1:16" ht="20.100000000000001" customHeight="1">
      <c r="A104" s="678" t="s">
        <v>570</v>
      </c>
      <c r="B104" s="684" t="s">
        <v>571</v>
      </c>
      <c r="C104" s="666" t="s">
        <v>535</v>
      </c>
      <c r="D104" s="32"/>
      <c r="E104" s="25">
        <v>46078</v>
      </c>
      <c r="F104" s="25"/>
      <c r="G104" s="32"/>
      <c r="H104" s="43"/>
      <c r="I104" s="32"/>
      <c r="J104" s="32"/>
      <c r="K104" s="43"/>
      <c r="L104" s="32"/>
      <c r="M104" s="32"/>
      <c r="N104" s="43"/>
      <c r="O104" s="32"/>
      <c r="P104" s="38"/>
    </row>
    <row r="105" spans="1:16" ht="20.100000000000001" customHeight="1">
      <c r="A105" s="732"/>
      <c r="B105" s="685"/>
      <c r="C105" s="667"/>
      <c r="D105" s="15"/>
      <c r="E105" s="15">
        <v>0.70833333333333337</v>
      </c>
      <c r="F105" s="15"/>
      <c r="G105" s="15"/>
      <c r="H105" s="29"/>
      <c r="I105" s="15"/>
      <c r="J105" s="15"/>
      <c r="K105" s="29"/>
      <c r="L105" s="15"/>
      <c r="M105" s="15"/>
      <c r="N105" s="29"/>
      <c r="O105" s="15"/>
      <c r="P105" s="39"/>
    </row>
    <row r="106" spans="1:16" ht="20.100000000000001" customHeight="1">
      <c r="A106" s="733"/>
      <c r="B106" s="686"/>
      <c r="C106" s="668"/>
      <c r="D106" s="16"/>
      <c r="E106" s="129" t="s">
        <v>1105</v>
      </c>
      <c r="F106" s="16"/>
      <c r="G106" s="16"/>
      <c r="H106" s="30"/>
      <c r="I106" s="16"/>
      <c r="J106" s="16"/>
      <c r="K106" s="30"/>
      <c r="L106" s="16"/>
      <c r="M106" s="16"/>
      <c r="N106" s="30"/>
      <c r="O106" s="28"/>
      <c r="P106" s="40"/>
    </row>
    <row r="107" spans="1:16" ht="20.100000000000001" customHeight="1">
      <c r="A107" s="678" t="s">
        <v>572</v>
      </c>
      <c r="B107" s="734" t="s">
        <v>573</v>
      </c>
      <c r="C107" s="666" t="s">
        <v>535</v>
      </c>
      <c r="D107" s="31"/>
      <c r="E107" s="29"/>
      <c r="F107" s="31"/>
      <c r="G107" s="25">
        <v>46132</v>
      </c>
      <c r="H107" s="29"/>
      <c r="I107" s="31"/>
      <c r="J107" s="31"/>
      <c r="K107" s="29"/>
      <c r="L107" s="31"/>
      <c r="M107" s="31"/>
      <c r="N107" s="29"/>
      <c r="O107" s="31"/>
      <c r="P107" s="38"/>
    </row>
    <row r="108" spans="1:16" ht="20.100000000000001" customHeight="1">
      <c r="A108" s="732"/>
      <c r="B108" s="735"/>
      <c r="C108" s="667"/>
      <c r="D108" s="15"/>
      <c r="E108" s="29"/>
      <c r="F108" s="15"/>
      <c r="G108" s="15">
        <v>0.70833333333333337</v>
      </c>
      <c r="H108" s="29"/>
      <c r="I108" s="15"/>
      <c r="J108" s="15"/>
      <c r="K108" s="29"/>
      <c r="L108" s="15"/>
      <c r="M108" s="15"/>
      <c r="N108" s="29"/>
      <c r="O108" s="15"/>
      <c r="P108" s="39"/>
    </row>
    <row r="109" spans="1:16" ht="20.100000000000001" customHeight="1">
      <c r="A109" s="733"/>
      <c r="B109" s="736"/>
      <c r="C109" s="668"/>
      <c r="D109" s="16"/>
      <c r="E109" s="30"/>
      <c r="F109" s="16"/>
      <c r="G109" s="16" t="s">
        <v>459</v>
      </c>
      <c r="H109" s="30"/>
      <c r="I109" s="16"/>
      <c r="J109" s="16"/>
      <c r="K109" s="30"/>
      <c r="L109" s="16"/>
      <c r="M109" s="16"/>
      <c r="N109" s="30"/>
      <c r="O109" s="28"/>
      <c r="P109" s="40"/>
    </row>
    <row r="110" spans="1:16" ht="20.100000000000001" customHeight="1">
      <c r="A110" s="678" t="s">
        <v>574</v>
      </c>
      <c r="B110" s="734" t="s">
        <v>575</v>
      </c>
      <c r="C110" s="666" t="s">
        <v>535</v>
      </c>
      <c r="D110" s="31"/>
      <c r="E110" s="25">
        <v>46078</v>
      </c>
      <c r="F110" s="25"/>
      <c r="G110" s="31"/>
      <c r="H110" s="29"/>
      <c r="I110" s="31"/>
      <c r="J110" s="31"/>
      <c r="K110" s="29"/>
      <c r="L110" s="31"/>
      <c r="M110" s="31"/>
      <c r="N110" s="29"/>
      <c r="O110" s="31"/>
      <c r="P110" s="38"/>
    </row>
    <row r="111" spans="1:16" ht="20.100000000000001" customHeight="1">
      <c r="A111" s="732"/>
      <c r="B111" s="735"/>
      <c r="C111" s="667"/>
      <c r="D111" s="15"/>
      <c r="E111" s="15">
        <v>0.70833333333333337</v>
      </c>
      <c r="F111" s="15"/>
      <c r="G111" s="15"/>
      <c r="H111" s="29"/>
      <c r="I111" s="15"/>
      <c r="J111" s="15"/>
      <c r="K111" s="29"/>
      <c r="L111" s="15"/>
      <c r="M111" s="15"/>
      <c r="N111" s="29"/>
      <c r="O111" s="15"/>
      <c r="P111" s="39"/>
    </row>
    <row r="112" spans="1:16" ht="20.100000000000001" customHeight="1">
      <c r="A112" s="733"/>
      <c r="B112" s="736"/>
      <c r="C112" s="668"/>
      <c r="D112" s="16"/>
      <c r="E112" s="129" t="s">
        <v>1105</v>
      </c>
      <c r="F112" s="16"/>
      <c r="G112" s="16"/>
      <c r="H112" s="30"/>
      <c r="I112" s="16"/>
      <c r="J112" s="16"/>
      <c r="K112" s="30"/>
      <c r="L112" s="16"/>
      <c r="M112" s="16"/>
      <c r="N112" s="30"/>
      <c r="O112" s="28"/>
      <c r="P112" s="40"/>
    </row>
    <row r="264" spans="5:5" ht="112.8">
      <c r="E264" s="10" t="s">
        <v>405</v>
      </c>
    </row>
  </sheetData>
  <sheetProtection selectLockedCells="1" selectUnlockedCells="1"/>
  <mergeCells count="131">
    <mergeCell ref="P20:P22"/>
    <mergeCell ref="P26:P28"/>
    <mergeCell ref="P32:P34"/>
    <mergeCell ref="P38:P40"/>
    <mergeCell ref="P50:P52"/>
    <mergeCell ref="P53:P55"/>
    <mergeCell ref="B23:B25"/>
    <mergeCell ref="B29:B31"/>
    <mergeCell ref="P29:P31"/>
    <mergeCell ref="P35:P37"/>
    <mergeCell ref="P47:P49"/>
    <mergeCell ref="B35:B37"/>
    <mergeCell ref="C35:C37"/>
    <mergeCell ref="B32:B34"/>
    <mergeCell ref="C32:C34"/>
    <mergeCell ref="B50:B52"/>
    <mergeCell ref="C50:C52"/>
    <mergeCell ref="P56:P58"/>
    <mergeCell ref="P59:P61"/>
    <mergeCell ref="A110:A112"/>
    <mergeCell ref="B110:B112"/>
    <mergeCell ref="C110:C112"/>
    <mergeCell ref="A89:A91"/>
    <mergeCell ref="B89:B91"/>
    <mergeCell ref="C89:C91"/>
    <mergeCell ref="A104:A106"/>
    <mergeCell ref="B104:B106"/>
    <mergeCell ref="C104:C106"/>
    <mergeCell ref="A101:A103"/>
    <mergeCell ref="A98:A100"/>
    <mergeCell ref="C56:C58"/>
    <mergeCell ref="A59:A61"/>
    <mergeCell ref="B59:B61"/>
    <mergeCell ref="B98:B100"/>
    <mergeCell ref="A107:A109"/>
    <mergeCell ref="B107:B109"/>
    <mergeCell ref="C107:C109"/>
    <mergeCell ref="C98:C100"/>
    <mergeCell ref="A95:A97"/>
    <mergeCell ref="B95:B97"/>
    <mergeCell ref="C95:C97"/>
    <mergeCell ref="B101:B103"/>
    <mergeCell ref="C101:C103"/>
    <mergeCell ref="A47:A49"/>
    <mergeCell ref="C47:C49"/>
    <mergeCell ref="A56:A58"/>
    <mergeCell ref="A53:A55"/>
    <mergeCell ref="B53:B55"/>
    <mergeCell ref="C53:C55"/>
    <mergeCell ref="B56:B58"/>
    <mergeCell ref="A92:A94"/>
    <mergeCell ref="B92:B94"/>
    <mergeCell ref="C92:C94"/>
    <mergeCell ref="A80:A82"/>
    <mergeCell ref="B80:B82"/>
    <mergeCell ref="C80:C82"/>
    <mergeCell ref="A83:A85"/>
    <mergeCell ref="B83:B85"/>
    <mergeCell ref="C83:C85"/>
    <mergeCell ref="A86:A88"/>
    <mergeCell ref="B86:B88"/>
    <mergeCell ref="B47:B49"/>
    <mergeCell ref="A11:A13"/>
    <mergeCell ref="A6:D6"/>
    <mergeCell ref="A9:A10"/>
    <mergeCell ref="A5:D5"/>
    <mergeCell ref="A4:D4"/>
    <mergeCell ref="A41:A43"/>
    <mergeCell ref="C41:C43"/>
    <mergeCell ref="A20:A22"/>
    <mergeCell ref="B20:B22"/>
    <mergeCell ref="C20:C22"/>
    <mergeCell ref="A23:A25"/>
    <mergeCell ref="C23:C25"/>
    <mergeCell ref="A26:A28"/>
    <mergeCell ref="B26:B28"/>
    <mergeCell ref="C26:C28"/>
    <mergeCell ref="A29:A31"/>
    <mergeCell ref="C29:C31"/>
    <mergeCell ref="A35:A37"/>
    <mergeCell ref="A32:A34"/>
    <mergeCell ref="B41:B43"/>
    <mergeCell ref="B17:B19"/>
    <mergeCell ref="A1:P1"/>
    <mergeCell ref="A2:P2"/>
    <mergeCell ref="A71:A73"/>
    <mergeCell ref="B71:B73"/>
    <mergeCell ref="C71:C73"/>
    <mergeCell ref="A65:A67"/>
    <mergeCell ref="B65:B67"/>
    <mergeCell ref="C65:C67"/>
    <mergeCell ref="A68:A70"/>
    <mergeCell ref="B68:B70"/>
    <mergeCell ref="C68:C70"/>
    <mergeCell ref="A17:A19"/>
    <mergeCell ref="M6:P6"/>
    <mergeCell ref="M7:P7"/>
    <mergeCell ref="B11:B13"/>
    <mergeCell ref="B9:B10"/>
    <mergeCell ref="C9:C10"/>
    <mergeCell ref="C11:C13"/>
    <mergeCell ref="D9:O9"/>
    <mergeCell ref="A3:B3"/>
    <mergeCell ref="C3:D3"/>
    <mergeCell ref="A44:A46"/>
    <mergeCell ref="P41:P43"/>
    <mergeCell ref="P44:P46"/>
    <mergeCell ref="P17:P19"/>
    <mergeCell ref="C17:C19"/>
    <mergeCell ref="P23:P25"/>
    <mergeCell ref="A14:A16"/>
    <mergeCell ref="C14:C16"/>
    <mergeCell ref="P14:P16"/>
    <mergeCell ref="B14:B16"/>
    <mergeCell ref="C86:C88"/>
    <mergeCell ref="A62:A64"/>
    <mergeCell ref="C62:C64"/>
    <mergeCell ref="B62:B64"/>
    <mergeCell ref="A74:A76"/>
    <mergeCell ref="B74:B76"/>
    <mergeCell ref="C74:C76"/>
    <mergeCell ref="A77:A79"/>
    <mergeCell ref="B77:B79"/>
    <mergeCell ref="C77:C79"/>
    <mergeCell ref="A38:A40"/>
    <mergeCell ref="B38:B40"/>
    <mergeCell ref="C38:C40"/>
    <mergeCell ref="C59:C61"/>
    <mergeCell ref="B44:B46"/>
    <mergeCell ref="C44:C46"/>
    <mergeCell ref="A50:A52"/>
  </mergeCells>
  <phoneticPr fontId="4" type="noConversion"/>
  <hyperlinks>
    <hyperlink ref="B11:B13" location="公庫收支!A1" display="公庫收支" xr:uid="{00000000-0004-0000-0000-000000000000}"/>
    <hyperlink ref="Q13" location="預告統計資料發布時間表!A1" display="(105年7月)" xr:uid="{00000000-0004-0000-0000-000001000000}"/>
    <hyperlink ref="R13" location="'105年9月公庫收支'!A1" display="(105年8月)" xr:uid="{00000000-0004-0000-0000-000002000000}"/>
    <hyperlink ref="S13" location="預告統計資料發布時間表!A1" display="(105年9月)" xr:uid="{00000000-0004-0000-0000-000003000000}"/>
    <hyperlink ref="T13" location="預告統計資料發布時間表!A1" display="(105年10月)" xr:uid="{00000000-0004-0000-0000-000004000000}"/>
    <hyperlink ref="U13" location="預告統計資料發布時間表!A1" display="(105年11月)" xr:uid="{00000000-0004-0000-0000-000005000000}"/>
    <hyperlink ref="B65:B67" location="辦理調解業務概況!A1" display="辦理調解業務概況" xr:uid="{00000000-0004-0000-0000-000006000000}"/>
    <hyperlink ref="B68:B70" location="調解委員會組織概況!A1" display="調解委員會組織概況" xr:uid="{00000000-0004-0000-0000-000007000000}"/>
    <hyperlink ref="B71:B73" location="辦理調解方式概況!A1" display="辦理調解方式概況" xr:uid="{00000000-0004-0000-0000-000008000000}"/>
    <hyperlink ref="B44:B46" location="推行社區發展工作概況!A1" display="推行社區發展工作概況" xr:uid="{00000000-0004-0000-0000-000009000000}"/>
    <hyperlink ref="B86:B88" location="公墓設施使用概況!A1" display="公墓設施使用概況" xr:uid="{00000000-0004-0000-0000-00000A000000}"/>
    <hyperlink ref="B89:B91" location="'骨灰(骸)存放設施使用概況'!A1" display="骨灰(骸)存放設施使用概況" xr:uid="{00000000-0004-0000-0000-00000B000000}"/>
    <hyperlink ref="B92:B94" location="殯葬管理業務概況!A1" display="殯葬管理業務概況" xr:uid="{00000000-0004-0000-0000-00000C000000}"/>
    <hyperlink ref="B95:B97" location="殯儀館設施概況!A1" display="殯儀館設施概況" xr:uid="{00000000-0004-0000-0000-00000D000000}"/>
    <hyperlink ref="B98:B100" location="火化場設施概況!A1" display="火化場設施概況" xr:uid="{00000000-0004-0000-0000-00000E000000}"/>
    <hyperlink ref="B59:B61" location="環境保護決算概況!A1" display="環境保護決算概況" xr:uid="{00000000-0004-0000-0000-00000F000000}"/>
    <hyperlink ref="B53:B55" location="'垃圾處理場(廠)數(114年新增)'!A1" display="垃圾處理場(廠)數" xr:uid="{00000000-0004-0000-0000-000010000000}"/>
    <hyperlink ref="B20:B22" location="'路外停車位概況(114年第1季起)'!A1" display="路外停車位概況" xr:uid="{00000000-0004-0000-0000-000011000000}"/>
    <hyperlink ref="B26:B28" location="'路外停車位概況－身心障礙者專用停車位(114年第1季起)'!A1" display="路外停車位概況－身心障礙者專用停車位" xr:uid="{00000000-0004-0000-0000-000012000000}"/>
    <hyperlink ref="B32:B34" location="'路外停車位概況－電動汽車充電專用停車位(114年第1季起)'!A1" display="路外停車位概況－電動汽車充電專用停車位" xr:uid="{00000000-0004-0000-0000-000013000000}"/>
    <hyperlink ref="B104:B106" location="農路改善及維護工程!A1" display="農路改善及維護工程" xr:uid="{00000000-0004-0000-0000-000014000000}"/>
    <hyperlink ref="B74:B76" location="宗教財團法人概況!A1" display="宗教財團法人概況" xr:uid="{00000000-0004-0000-0000-000015000000}"/>
    <hyperlink ref="B77:B79" location="寺廟登記概況!A1" display="寺廟登記概況" xr:uid="{00000000-0004-0000-0000-000016000000}"/>
    <hyperlink ref="B80:B82" location="'教會（堂）概況'!A1" display="宗教財團法人概況" xr:uid="{00000000-0004-0000-0000-000017000000}"/>
    <hyperlink ref="B83:B85" location="宗教團體興辦公益慈善及社會教化事業概況!A1" display="宗教團體興辦公益慈善及社會教化事業概況" xr:uid="{00000000-0004-0000-0000-000018000000}"/>
    <hyperlink ref="B107:B109" location="農耕土地面積!A1" display="農耕土地面積" xr:uid="{00000000-0004-0000-0000-000019000000}"/>
    <hyperlink ref="B110:B112" location="天然災害水土保持設施損失情形!A1" display="天然災害水土保持設施損失情形" xr:uid="{00000000-0004-0000-0000-00001A000000}"/>
    <hyperlink ref="B101:B103" location="公共造產成果概況!A1" display="公共造產成果概況" xr:uid="{00000000-0004-0000-0000-00001B000000}"/>
    <hyperlink ref="B62:B64" location="治山防災整體治理工程!A1" display="治山防災整體治理工程" xr:uid="{00000000-0004-0000-0000-00001C000000}"/>
    <hyperlink ref="B23" location="'路邊停車位概況(114年第1季起)'!A1" display="路邊停車位概況" xr:uid="{00000000-0004-0000-0000-00001D000000}"/>
    <hyperlink ref="B29" location="'路邊停車位概況－身心障礙者專用停車位(114年第1季起)'!A1" display="路邊停車位概況－身心障礙者專用停車位" xr:uid="{00000000-0004-0000-0000-00001E000000}"/>
    <hyperlink ref="B35" location="'路邊停車位概況－電動汽車充電專用停車位(114年第1季起)'!A1" display="路邊停車位概況－電動汽車充電專用停車位" xr:uid="{00000000-0004-0000-0000-00001F000000}"/>
    <hyperlink ref="B38:B40" location="'孕婦及育有六歲以下兒童者停車位概況(114年第1季起)'!A1" display="孕婦及育有六歲以下兒童者停車位概況" xr:uid="{00000000-0004-0000-0000-000020000000}"/>
    <hyperlink ref="B56:B58" location="環境保護預算概況!A1" display="環境保護預算概況" xr:uid="{00000000-0004-0000-0000-000021000000}"/>
    <hyperlink ref="B14" location="'資源回收量(114年1月起)'!A1" display="資源回收量" xr:uid="{00000000-0004-0000-0000-000022000000}"/>
    <hyperlink ref="B50:B52" location="'垃圾回收清除車輛數(114年新增)'!A1" display="垃圾回收清除車輛數" xr:uid="{00000000-0004-0000-0000-000023000000}"/>
    <hyperlink ref="B47" location="'環保人員概況(114年上半年起)'!A1" display="環保人員概況" xr:uid="{00000000-0004-0000-0000-000024000000}"/>
    <hyperlink ref="B41" location="'獨居老人服務概況(114年第1季起)'!A1" display="獨居老人服務概況" xr:uid="{00000000-0004-0000-0000-000025000000}"/>
    <hyperlink ref="B17" location="'一般垃圾及廚餘清理狀況(114年1月起)'!A1" display="一般垃圾及廚餘清理狀況" xr:uid="{00000000-0004-0000-0000-000026000000}"/>
    <hyperlink ref="D13" location="'公庫-11412'!Print_Area" display="(114年12月)" xr:uid="{85E1FEB0-68B8-4E7A-A80D-D6AD8AB947B6}"/>
    <hyperlink ref="D16" location="'資收-11412'!Print_Area" display="(114年12月)" xr:uid="{E1102ED2-B376-49D5-BFE6-955131A366C4}"/>
    <hyperlink ref="D19" location="'垃圾-11412'!Print_Area" display="(113年12月)" xr:uid="{83B0BEBC-5681-478D-A8E0-0CB910E487FF}"/>
    <hyperlink ref="D49" location="'環保人員-114下'!Print_Area" display="(114年下半年度)" xr:uid="{A3991474-FA1B-432F-985C-195557EE490F}"/>
    <hyperlink ref="E52" location="'垃圾車-114下'!Print_Area" display="(114年下半年度)" xr:uid="{1A1E8A9C-E520-4230-A29D-D49D055516FB}"/>
    <hyperlink ref="E55" location="'垃圾場-114下'!Print_Area" display="(114年下半年度)" xr:uid="{E196A7E8-E02C-4BFD-AA40-28349C1E1437}"/>
    <hyperlink ref="D22" location="'路外-114-4'!pp" display="(114年第四季)" xr:uid="{238D69C3-41C0-4325-BF33-E3AADEC22E9A}"/>
    <hyperlink ref="D25" location="'路邊-114-4'!pp" display="(114年第四季)" xr:uid="{9710EE1C-A209-4911-BD6D-E41B2927D533}"/>
    <hyperlink ref="D28" location="'路外-身障-114-4'!pp" display="(114年第四季)" xr:uid="{B1254F61-115C-42EB-ABCF-B23F3786D7E5}"/>
    <hyperlink ref="D31" location="'路邊-身障-114-4'!pp" display="(114年第四季)" xr:uid="{45A2E691-DEB5-48AB-B850-33650CD7C299}"/>
    <hyperlink ref="D34" location="'路外-電車-114-4'!pp" display="(114年第四季)" xr:uid="{CAFFE4AD-36C8-433C-B99A-91A223D61D36}"/>
    <hyperlink ref="D37" location="'路邊-電車-114-4'!pp" display="(114年第四季)" xr:uid="{2667CDA8-2287-4E74-8197-13A98CCE0288}"/>
    <hyperlink ref="D40" location="'婦幼-114-4'!pp" display="(114年第四季)" xr:uid="{812D596C-FEC0-4D47-A6D3-A2A793833CD1}"/>
    <hyperlink ref="E13" location="'公庫-11501'!Print_Area" display="(115年1月)" xr:uid="{AF8CC20F-F2AF-4E4F-9A2C-6858B2D23046}"/>
    <hyperlink ref="E19" location="'垃圾-11501'!Print_Area" display="(114年1月)" xr:uid="{7DC61B48-60CB-429C-9D50-D9807DB8C6F1}"/>
    <hyperlink ref="F67" location="'114辦理調解方式概況'!Print_Area" display="(114年)" xr:uid="{B68DDB7D-CF4C-40D9-8BED-3906016C9767}"/>
    <hyperlink ref="F70" location="'114調解委員會組織概況'!Print_Area" display="(114年)" xr:uid="{FCDFEDE4-7273-40B9-AEE0-73D3F7832AD3}"/>
    <hyperlink ref="F73" location="'114辦理調解方式概況'!Print_Area" display="(114年)" xr:uid="{EB4D93FC-D75F-44B1-84DF-AB9224E0F865}"/>
    <hyperlink ref="E112" location="天然災害!Print_Area" display="(114年)" xr:uid="{EFEB553E-0690-4695-8346-E1C22AA3E2B4}"/>
    <hyperlink ref="E106" location="農路改善!Print_Area" display="(114年)" xr:uid="{265A416B-5781-4190-83D6-7296BA513C77}"/>
    <hyperlink ref="E64" location="治山防災!Print_Area" display="(114年)" xr:uid="{58FA241B-FBA0-4D1B-B63C-5F07608049A3}"/>
    <hyperlink ref="E16" location="'資收-11501'!Print_Area" display="(115年1月)" xr:uid="{7B3573C6-44A4-43D0-BB53-3BD5D089CE96}"/>
  </hyperlinks>
  <pageMargins left="0.57999999999999996" right="0.48" top="0.94488188976377963" bottom="0.94488188976377963" header="0.31496062992125984" footer="0.31496062992125984"/>
  <pageSetup paperSize="8" scale="85"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5" tint="0.39997558519241921"/>
  </sheetPr>
  <dimension ref="A1:B32"/>
  <sheetViews>
    <sheetView topLeftCell="A17" workbookViewId="0">
      <selection activeCell="A10" sqref="A10"/>
    </sheetView>
  </sheetViews>
  <sheetFormatPr defaultRowHeight="16.2"/>
  <cols>
    <col min="1" max="1" width="93.6640625" customWidth="1"/>
  </cols>
  <sheetData>
    <row r="1" spans="1:2" ht="39.6">
      <c r="A1" s="62" t="s">
        <v>597</v>
      </c>
      <c r="B1" s="56" t="s">
        <v>12</v>
      </c>
    </row>
    <row r="2" spans="1:2" ht="19.8">
      <c r="A2" s="5" t="s">
        <v>178</v>
      </c>
      <c r="B2" s="57"/>
    </row>
    <row r="3" spans="1:2" ht="19.8">
      <c r="A3" s="5" t="s">
        <v>318</v>
      </c>
      <c r="B3" s="57"/>
    </row>
    <row r="4" spans="1:2" ht="19.8">
      <c r="A4" s="8" t="s">
        <v>1</v>
      </c>
      <c r="B4" s="57"/>
    </row>
    <row r="5" spans="1:2" ht="19.8">
      <c r="A5" s="61" t="s">
        <v>466</v>
      </c>
      <c r="B5" s="57"/>
    </row>
    <row r="6" spans="1:2" ht="19.8">
      <c r="A6" s="61" t="s">
        <v>476</v>
      </c>
      <c r="B6" s="57"/>
    </row>
    <row r="7" spans="1:2" ht="19.8">
      <c r="A7" s="61" t="s">
        <v>497</v>
      </c>
      <c r="B7" s="57"/>
    </row>
    <row r="8" spans="1:2" ht="19.8">
      <c r="A8" s="61" t="s">
        <v>473</v>
      </c>
      <c r="B8" s="57"/>
    </row>
    <row r="9" spans="1:2" ht="19.8">
      <c r="A9" s="61" t="s">
        <v>489</v>
      </c>
      <c r="B9" s="57"/>
    </row>
    <row r="10" spans="1:2" ht="19.8">
      <c r="A10" s="60" t="s">
        <v>2</v>
      </c>
      <c r="B10" s="57"/>
    </row>
    <row r="11" spans="1:2" ht="19.8">
      <c r="A11" s="61" t="s">
        <v>593</v>
      </c>
      <c r="B11" s="57"/>
    </row>
    <row r="12" spans="1:2" ht="79.2">
      <c r="A12" s="63" t="s">
        <v>470</v>
      </c>
      <c r="B12" s="57"/>
    </row>
    <row r="13" spans="1:2" ht="19.8">
      <c r="A13" s="8" t="s">
        <v>3</v>
      </c>
      <c r="B13" s="57"/>
    </row>
    <row r="14" spans="1:2" ht="99">
      <c r="A14" s="6" t="s">
        <v>315</v>
      </c>
      <c r="B14" s="57"/>
    </row>
    <row r="15" spans="1:2" ht="19.8">
      <c r="A15" s="3" t="s">
        <v>314</v>
      </c>
      <c r="B15" s="57"/>
    </row>
    <row r="16" spans="1:2" ht="19.8">
      <c r="A16" s="7" t="s">
        <v>4</v>
      </c>
      <c r="B16" s="57"/>
    </row>
    <row r="17" spans="1:2" ht="19.8">
      <c r="A17" s="3" t="s">
        <v>305</v>
      </c>
      <c r="B17" s="57"/>
    </row>
    <row r="18" spans="1:2" ht="19.8">
      <c r="A18" s="3" t="s">
        <v>317</v>
      </c>
      <c r="B18" s="57"/>
    </row>
    <row r="19" spans="1:2" ht="19.8">
      <c r="A19" s="3" t="s">
        <v>307</v>
      </c>
      <c r="B19" s="57"/>
    </row>
    <row r="20" spans="1:2" ht="19.8">
      <c r="A20" s="3" t="s">
        <v>115</v>
      </c>
      <c r="B20" s="57"/>
    </row>
    <row r="21" spans="1:2" ht="19.8">
      <c r="A21" s="3" t="s">
        <v>316</v>
      </c>
      <c r="B21" s="57"/>
    </row>
    <row r="22" spans="1:2" ht="19.8">
      <c r="A22" s="3" t="s">
        <v>83</v>
      </c>
      <c r="B22" s="57"/>
    </row>
    <row r="23" spans="1:2" ht="19.8">
      <c r="A23" s="3" t="s">
        <v>419</v>
      </c>
      <c r="B23" s="57"/>
    </row>
    <row r="24" spans="1:2" ht="19.8">
      <c r="A24" s="3" t="s">
        <v>6</v>
      </c>
      <c r="B24" s="57"/>
    </row>
    <row r="25" spans="1:2" ht="19.8">
      <c r="A25" s="8" t="s">
        <v>7</v>
      </c>
      <c r="B25" s="57"/>
    </row>
    <row r="26" spans="1:2" ht="39.6">
      <c r="A26" s="3" t="s">
        <v>590</v>
      </c>
      <c r="B26" s="57"/>
    </row>
    <row r="27" spans="1:2" ht="39.6">
      <c r="A27" s="3" t="s">
        <v>591</v>
      </c>
      <c r="B27" s="57"/>
    </row>
    <row r="28" spans="1:2" ht="19.8">
      <c r="A28" s="8" t="s">
        <v>8</v>
      </c>
      <c r="B28" s="57"/>
    </row>
    <row r="29" spans="1:2" ht="39.6">
      <c r="A29" s="3" t="s">
        <v>294</v>
      </c>
      <c r="B29" s="57"/>
    </row>
    <row r="30" spans="1:2" ht="19.8">
      <c r="A30" s="3" t="s">
        <v>24</v>
      </c>
      <c r="B30" s="57"/>
    </row>
    <row r="31" spans="1:2" ht="39.6">
      <c r="A31" s="58" t="s">
        <v>11</v>
      </c>
      <c r="B31" s="57"/>
    </row>
    <row r="32" spans="1:2" ht="20.399999999999999" thickBot="1">
      <c r="A32" s="59" t="s">
        <v>9</v>
      </c>
      <c r="B32" s="57"/>
    </row>
  </sheetData>
  <phoneticPr fontId="7" type="noConversion"/>
  <hyperlinks>
    <hyperlink ref="B1" location="預告統計資料發布時間表!A1" display="回發布時間表" xr:uid="{00000000-0004-0000-0900-00000000000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5" tint="0.39997558519241921"/>
  </sheetPr>
  <dimension ref="A1:B37"/>
  <sheetViews>
    <sheetView topLeftCell="A19" workbookViewId="0">
      <selection activeCell="A12" sqref="A12"/>
    </sheetView>
  </sheetViews>
  <sheetFormatPr defaultColWidth="9" defaultRowHeight="16.2"/>
  <cols>
    <col min="1" max="1" width="93.6640625" customWidth="1"/>
  </cols>
  <sheetData>
    <row r="1" spans="1:2" ht="39.6">
      <c r="A1" s="62" t="s">
        <v>598</v>
      </c>
      <c r="B1" s="56" t="s">
        <v>12</v>
      </c>
    </row>
    <row r="2" spans="1:2" ht="19.8">
      <c r="A2" s="5" t="s">
        <v>178</v>
      </c>
      <c r="B2" s="57"/>
    </row>
    <row r="3" spans="1:2" ht="19.8">
      <c r="A3" s="5" t="s">
        <v>406</v>
      </c>
      <c r="B3" s="57"/>
    </row>
    <row r="4" spans="1:2" ht="19.8">
      <c r="A4" s="8" t="s">
        <v>1</v>
      </c>
      <c r="B4" s="57"/>
    </row>
    <row r="5" spans="1:2" ht="19.8">
      <c r="A5" s="61" t="s">
        <v>466</v>
      </c>
      <c r="B5" s="57"/>
    </row>
    <row r="6" spans="1:2" ht="19.8">
      <c r="A6" s="61" t="s">
        <v>476</v>
      </c>
      <c r="B6" s="57"/>
    </row>
    <row r="7" spans="1:2" ht="19.8">
      <c r="A7" s="61" t="s">
        <v>497</v>
      </c>
      <c r="B7" s="57"/>
    </row>
    <row r="8" spans="1:2" ht="19.8">
      <c r="A8" s="61" t="s">
        <v>473</v>
      </c>
      <c r="B8" s="57"/>
    </row>
    <row r="9" spans="1:2" ht="19.8">
      <c r="A9" s="61" t="s">
        <v>489</v>
      </c>
      <c r="B9" s="57"/>
    </row>
    <row r="10" spans="1:2" ht="19.8">
      <c r="A10" s="60" t="s">
        <v>2</v>
      </c>
      <c r="B10" s="57"/>
    </row>
    <row r="11" spans="1:2" ht="19.8">
      <c r="A11" s="61" t="s">
        <v>593</v>
      </c>
      <c r="B11" s="57"/>
    </row>
    <row r="12" spans="1:2" ht="79.2">
      <c r="A12" s="63" t="s">
        <v>470</v>
      </c>
      <c r="B12" s="57"/>
    </row>
    <row r="13" spans="1:2" ht="19.8">
      <c r="A13" s="8" t="s">
        <v>3</v>
      </c>
      <c r="B13" s="57"/>
    </row>
    <row r="14" spans="1:2" ht="99">
      <c r="A14" s="6" t="s">
        <v>407</v>
      </c>
      <c r="B14" s="57"/>
    </row>
    <row r="15" spans="1:2" ht="19.8">
      <c r="A15" s="3" t="s">
        <v>113</v>
      </c>
      <c r="B15" s="57"/>
    </row>
    <row r="16" spans="1:2" ht="19.8">
      <c r="A16" s="7" t="s">
        <v>4</v>
      </c>
      <c r="B16" s="57"/>
    </row>
    <row r="17" spans="1:2" ht="59.4">
      <c r="A17" s="3" t="s">
        <v>415</v>
      </c>
      <c r="B17" s="57"/>
    </row>
    <row r="18" spans="1:2" ht="39.6">
      <c r="A18" s="3" t="s">
        <v>416</v>
      </c>
      <c r="B18" s="57"/>
    </row>
    <row r="19" spans="1:2" ht="19.8">
      <c r="A19" s="3" t="s">
        <v>418</v>
      </c>
      <c r="B19" s="57"/>
    </row>
    <row r="20" spans="1:2" ht="39.6">
      <c r="A20" s="3" t="s">
        <v>409</v>
      </c>
      <c r="B20" s="57"/>
    </row>
    <row r="21" spans="1:2" ht="19.8">
      <c r="A21" s="3" t="s">
        <v>410</v>
      </c>
      <c r="B21" s="57"/>
    </row>
    <row r="22" spans="1:2" ht="19.8">
      <c r="A22" s="3" t="s">
        <v>411</v>
      </c>
      <c r="B22" s="57"/>
    </row>
    <row r="23" spans="1:2" ht="19.8">
      <c r="A23" s="3" t="s">
        <v>412</v>
      </c>
      <c r="B23" s="57"/>
    </row>
    <row r="24" spans="1:2" ht="19.8">
      <c r="A24" s="3" t="s">
        <v>413</v>
      </c>
      <c r="B24" s="57"/>
    </row>
    <row r="25" spans="1:2" ht="19.8">
      <c r="A25" s="3" t="s">
        <v>414</v>
      </c>
      <c r="B25" s="57"/>
    </row>
    <row r="26" spans="1:2" ht="19.8">
      <c r="A26" s="3" t="s">
        <v>408</v>
      </c>
      <c r="B26" s="57"/>
    </row>
    <row r="27" spans="1:2" ht="19.8">
      <c r="A27" s="3" t="s">
        <v>83</v>
      </c>
      <c r="B27" s="57"/>
    </row>
    <row r="28" spans="1:2" ht="19.8">
      <c r="A28" s="3" t="s">
        <v>419</v>
      </c>
      <c r="B28" s="57"/>
    </row>
    <row r="29" spans="1:2" ht="19.8">
      <c r="A29" s="3" t="s">
        <v>6</v>
      </c>
      <c r="B29" s="57"/>
    </row>
    <row r="30" spans="1:2" ht="19.8">
      <c r="A30" s="8" t="s">
        <v>7</v>
      </c>
      <c r="B30" s="57"/>
    </row>
    <row r="31" spans="1:2" ht="39.6">
      <c r="A31" s="3" t="s">
        <v>590</v>
      </c>
      <c r="B31" s="57"/>
    </row>
    <row r="32" spans="1:2" ht="39.6">
      <c r="A32" s="3" t="s">
        <v>591</v>
      </c>
      <c r="B32" s="57"/>
    </row>
    <row r="33" spans="1:2" ht="19.8">
      <c r="A33" s="8" t="s">
        <v>8</v>
      </c>
      <c r="B33" s="57"/>
    </row>
    <row r="34" spans="1:2" ht="39.6">
      <c r="A34" s="3" t="s">
        <v>417</v>
      </c>
      <c r="B34" s="57"/>
    </row>
    <row r="35" spans="1:2" ht="19.8">
      <c r="A35" s="3" t="s">
        <v>24</v>
      </c>
      <c r="B35" s="57"/>
    </row>
    <row r="36" spans="1:2" ht="39.6">
      <c r="A36" s="58" t="s">
        <v>11</v>
      </c>
      <c r="B36" s="57"/>
    </row>
    <row r="37" spans="1:2" ht="20.399999999999999" thickBot="1">
      <c r="A37" s="59" t="s">
        <v>9</v>
      </c>
      <c r="B37" s="57"/>
    </row>
  </sheetData>
  <phoneticPr fontId="7" type="noConversion"/>
  <hyperlinks>
    <hyperlink ref="B1" location="預告統計資料發布時間表!A1" display="回發布時間表"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8" tint="0.79998168889431442"/>
  </sheetPr>
  <dimension ref="A1:B33"/>
  <sheetViews>
    <sheetView topLeftCell="A22" workbookViewId="0">
      <selection activeCell="A28" sqref="A28"/>
    </sheetView>
  </sheetViews>
  <sheetFormatPr defaultColWidth="9" defaultRowHeight="16.2"/>
  <cols>
    <col min="1" max="1" width="93.6640625" customWidth="1"/>
  </cols>
  <sheetData>
    <row r="1" spans="1:2" ht="19.8">
      <c r="A1" s="2" t="s">
        <v>599</v>
      </c>
      <c r="B1" s="56" t="s">
        <v>12</v>
      </c>
    </row>
    <row r="2" spans="1:2" ht="19.8">
      <c r="A2" s="5" t="s">
        <v>118</v>
      </c>
      <c r="B2" s="57"/>
    </row>
    <row r="3" spans="1:2" ht="19.8">
      <c r="A3" s="5" t="s">
        <v>600</v>
      </c>
      <c r="B3" s="57"/>
    </row>
    <row r="4" spans="1:2" ht="19.8">
      <c r="A4" s="8" t="s">
        <v>1</v>
      </c>
      <c r="B4" s="57"/>
    </row>
    <row r="5" spans="1:2" ht="19.8">
      <c r="A5" s="61" t="s">
        <v>466</v>
      </c>
      <c r="B5" s="57"/>
    </row>
    <row r="6" spans="1:2" ht="19.8">
      <c r="A6" s="61" t="s">
        <v>477</v>
      </c>
      <c r="B6" s="57"/>
    </row>
    <row r="7" spans="1:2" ht="19.8">
      <c r="A7" s="61" t="s">
        <v>498</v>
      </c>
      <c r="B7" s="57"/>
    </row>
    <row r="8" spans="1:2" ht="19.8">
      <c r="A8" s="61" t="s">
        <v>473</v>
      </c>
      <c r="B8" s="57"/>
    </row>
    <row r="9" spans="1:2" ht="19.8">
      <c r="A9" s="61" t="s">
        <v>490</v>
      </c>
      <c r="B9" s="57"/>
    </row>
    <row r="10" spans="1:2" ht="19.8">
      <c r="A10" s="60" t="s">
        <v>2</v>
      </c>
      <c r="B10" s="57"/>
    </row>
    <row r="11" spans="1:2" ht="19.8">
      <c r="A11" s="61" t="s">
        <v>593</v>
      </c>
      <c r="B11" s="57"/>
    </row>
    <row r="12" spans="1:2" ht="79.2">
      <c r="A12" s="63" t="s">
        <v>470</v>
      </c>
      <c r="B12" s="57"/>
    </row>
    <row r="13" spans="1:2" ht="19.8">
      <c r="A13" s="8" t="s">
        <v>3</v>
      </c>
      <c r="B13" s="57"/>
    </row>
    <row r="14" spans="1:2" ht="79.2">
      <c r="A14" s="6" t="s">
        <v>601</v>
      </c>
      <c r="B14" s="57"/>
    </row>
    <row r="15" spans="1:2" ht="59.4">
      <c r="A15" s="3" t="s">
        <v>422</v>
      </c>
      <c r="B15" s="57"/>
    </row>
    <row r="16" spans="1:2" ht="19.8">
      <c r="A16" s="7" t="s">
        <v>4</v>
      </c>
      <c r="B16" s="57"/>
    </row>
    <row r="17" spans="1:2" ht="99">
      <c r="A17" s="3" t="s">
        <v>602</v>
      </c>
      <c r="B17" s="57"/>
    </row>
    <row r="18" spans="1:2" ht="39.6">
      <c r="A18" s="3" t="s">
        <v>423</v>
      </c>
      <c r="B18" s="57"/>
    </row>
    <row r="19" spans="1:2" ht="59.4">
      <c r="A19" s="3" t="s">
        <v>603</v>
      </c>
      <c r="B19" s="57"/>
    </row>
    <row r="20" spans="1:2" ht="138.6">
      <c r="A20" s="3" t="s">
        <v>604</v>
      </c>
      <c r="B20" s="57"/>
    </row>
    <row r="21" spans="1:2" ht="19.8">
      <c r="A21" s="3" t="s">
        <v>424</v>
      </c>
      <c r="B21" s="57"/>
    </row>
    <row r="22" spans="1:2" ht="118.8">
      <c r="A22" s="3" t="s">
        <v>605</v>
      </c>
      <c r="B22" s="57"/>
    </row>
    <row r="23" spans="1:2" ht="19.8">
      <c r="A23" s="3" t="s">
        <v>83</v>
      </c>
      <c r="B23" s="57"/>
    </row>
    <row r="24" spans="1:2" ht="19.8">
      <c r="A24" s="3" t="s">
        <v>183</v>
      </c>
      <c r="B24" s="57"/>
    </row>
    <row r="25" spans="1:2" ht="19.8">
      <c r="A25" s="3" t="s">
        <v>6</v>
      </c>
      <c r="B25" s="57"/>
    </row>
    <row r="26" spans="1:2" ht="19.8">
      <c r="A26" s="8" t="s">
        <v>7</v>
      </c>
      <c r="B26" s="57"/>
    </row>
    <row r="27" spans="1:2" ht="39.6">
      <c r="A27" s="3" t="s">
        <v>185</v>
      </c>
      <c r="B27" s="57"/>
    </row>
    <row r="28" spans="1:2" ht="39.6">
      <c r="A28" s="3" t="s">
        <v>184</v>
      </c>
      <c r="B28" s="57"/>
    </row>
    <row r="29" spans="1:2" ht="19.8">
      <c r="A29" s="8" t="s">
        <v>8</v>
      </c>
      <c r="B29" s="57"/>
    </row>
    <row r="30" spans="1:2" ht="39.6">
      <c r="A30" s="3" t="s">
        <v>606</v>
      </c>
      <c r="B30" s="57"/>
    </row>
    <row r="31" spans="1:2" ht="19.8">
      <c r="A31" s="3" t="s">
        <v>24</v>
      </c>
      <c r="B31" s="57"/>
    </row>
    <row r="32" spans="1:2" ht="39.6">
      <c r="A32" s="58" t="s">
        <v>11</v>
      </c>
      <c r="B32" s="57"/>
    </row>
    <row r="33" spans="1:2" ht="20.399999999999999" thickBot="1">
      <c r="A33" s="59" t="s">
        <v>9</v>
      </c>
      <c r="B33" s="57"/>
    </row>
  </sheetData>
  <phoneticPr fontId="7" type="noConversion"/>
  <hyperlinks>
    <hyperlink ref="B1" location="預告統計資料發布時間表!A1" display="回發布時間表" xr:uid="{00000000-0004-0000-0B00-000000000000}"/>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8" tint="0.79998168889431442"/>
  </sheetPr>
  <dimension ref="A1:C40"/>
  <sheetViews>
    <sheetView topLeftCell="A29" workbookViewId="0">
      <selection activeCell="A8" sqref="A8"/>
    </sheetView>
  </sheetViews>
  <sheetFormatPr defaultRowHeight="16.2"/>
  <cols>
    <col min="1" max="1" width="93.44140625" customWidth="1"/>
  </cols>
  <sheetData>
    <row r="1" spans="1:3" ht="19.8">
      <c r="A1" s="2" t="s">
        <v>607</v>
      </c>
      <c r="B1" s="56" t="s">
        <v>25</v>
      </c>
    </row>
    <row r="2" spans="1:3" ht="19.8">
      <c r="A2" s="5" t="s">
        <v>118</v>
      </c>
      <c r="B2" s="57"/>
    </row>
    <row r="3" spans="1:3" ht="19.8">
      <c r="A3" s="5" t="s">
        <v>50</v>
      </c>
      <c r="B3" s="57"/>
    </row>
    <row r="4" spans="1:3" ht="19.8">
      <c r="A4" s="8" t="s">
        <v>1</v>
      </c>
      <c r="B4" s="57"/>
    </row>
    <row r="5" spans="1:3" ht="19.8">
      <c r="A5" s="61" t="s">
        <v>466</v>
      </c>
      <c r="B5" s="57"/>
    </row>
    <row r="6" spans="1:3" ht="19.8">
      <c r="A6" s="61" t="s">
        <v>477</v>
      </c>
      <c r="B6" s="57"/>
    </row>
    <row r="7" spans="1:3" ht="19.8">
      <c r="A7" s="61" t="s">
        <v>499</v>
      </c>
      <c r="B7" s="57"/>
    </row>
    <row r="8" spans="1:3" ht="19.8">
      <c r="A8" s="61" t="s">
        <v>473</v>
      </c>
      <c r="B8" s="57"/>
    </row>
    <row r="9" spans="1:3" ht="19.8">
      <c r="A9" s="61" t="s">
        <v>478</v>
      </c>
      <c r="B9" s="57"/>
    </row>
    <row r="10" spans="1:3" ht="19.8">
      <c r="A10" s="60" t="s">
        <v>2</v>
      </c>
      <c r="B10" s="57"/>
    </row>
    <row r="11" spans="1:3" ht="19.8">
      <c r="A11" s="61" t="s">
        <v>593</v>
      </c>
      <c r="B11" s="57"/>
    </row>
    <row r="12" spans="1:3" ht="79.2">
      <c r="A12" s="63" t="s">
        <v>470</v>
      </c>
      <c r="B12" s="57"/>
    </row>
    <row r="13" spans="1:3" ht="19.8">
      <c r="A13" s="8" t="s">
        <v>3</v>
      </c>
      <c r="B13" s="57"/>
      <c r="C13" s="1"/>
    </row>
    <row r="14" spans="1:3" ht="39.6">
      <c r="A14" s="6" t="s">
        <v>427</v>
      </c>
      <c r="B14" s="57"/>
    </row>
    <row r="15" spans="1:3" ht="39.6">
      <c r="A15" s="3" t="s">
        <v>426</v>
      </c>
      <c r="B15" s="57"/>
    </row>
    <row r="16" spans="1:3" ht="19.8">
      <c r="A16" s="7" t="s">
        <v>4</v>
      </c>
      <c r="B16" s="57"/>
    </row>
    <row r="17" spans="1:2" ht="59.4">
      <c r="A17" s="3" t="s">
        <v>432</v>
      </c>
      <c r="B17" s="57"/>
    </row>
    <row r="18" spans="1:2" ht="79.2">
      <c r="A18" s="3" t="s">
        <v>433</v>
      </c>
      <c r="B18" s="57"/>
    </row>
    <row r="19" spans="1:2" ht="19.8">
      <c r="A19" s="3" t="s">
        <v>434</v>
      </c>
      <c r="B19" s="57"/>
    </row>
    <row r="20" spans="1:2" ht="19.8">
      <c r="A20" s="3" t="s">
        <v>435</v>
      </c>
      <c r="B20" s="57"/>
    </row>
    <row r="21" spans="1:2" ht="19.8">
      <c r="A21" s="3" t="s">
        <v>436</v>
      </c>
      <c r="B21" s="57"/>
    </row>
    <row r="22" spans="1:2" ht="39.6">
      <c r="A22" s="3" t="s">
        <v>437</v>
      </c>
      <c r="B22" s="57"/>
    </row>
    <row r="23" spans="1:2" ht="59.4">
      <c r="A23" s="3" t="s">
        <v>438</v>
      </c>
      <c r="B23" s="57"/>
    </row>
    <row r="24" spans="1:2" ht="19.8">
      <c r="A24" s="3" t="s">
        <v>439</v>
      </c>
      <c r="B24" s="57"/>
    </row>
    <row r="25" spans="1:2" ht="59.4">
      <c r="A25" s="3" t="s">
        <v>440</v>
      </c>
      <c r="B25" s="57"/>
    </row>
    <row r="26" spans="1:2" ht="59.4">
      <c r="A26" s="3" t="s">
        <v>441</v>
      </c>
      <c r="B26" s="57"/>
    </row>
    <row r="27" spans="1:2" ht="99">
      <c r="A27" s="3" t="s">
        <v>442</v>
      </c>
      <c r="B27" s="57"/>
    </row>
    <row r="28" spans="1:2" ht="336.6">
      <c r="A28" s="3" t="s">
        <v>608</v>
      </c>
      <c r="B28" s="57"/>
    </row>
    <row r="29" spans="1:2" ht="178.2">
      <c r="A29" s="3" t="s">
        <v>609</v>
      </c>
      <c r="B29" s="57"/>
    </row>
    <row r="30" spans="1:2" ht="19.8">
      <c r="A30" s="3" t="s">
        <v>443</v>
      </c>
      <c r="B30" s="57"/>
    </row>
    <row r="31" spans="1:2" ht="19.8">
      <c r="A31" s="3" t="s">
        <v>186</v>
      </c>
      <c r="B31" s="57"/>
    </row>
    <row r="32" spans="1:2" ht="19.8">
      <c r="A32" s="3" t="s">
        <v>6</v>
      </c>
      <c r="B32" s="57"/>
    </row>
    <row r="33" spans="1:2" ht="19.8">
      <c r="A33" s="8" t="s">
        <v>7</v>
      </c>
      <c r="B33" s="57"/>
    </row>
    <row r="34" spans="1:2" ht="39.6">
      <c r="A34" s="3" t="s">
        <v>188</v>
      </c>
      <c r="B34" s="57"/>
    </row>
    <row r="35" spans="1:2" ht="39" customHeight="1">
      <c r="A35" s="3" t="s">
        <v>187</v>
      </c>
      <c r="B35" s="57"/>
    </row>
    <row r="36" spans="1:2" ht="19.8">
      <c r="A36" s="8" t="s">
        <v>8</v>
      </c>
      <c r="B36" s="57"/>
    </row>
    <row r="37" spans="1:2" ht="59.4">
      <c r="A37" s="3" t="s">
        <v>425</v>
      </c>
      <c r="B37" s="57"/>
    </row>
    <row r="38" spans="1:2" ht="19.8">
      <c r="A38" s="3" t="s">
        <v>24</v>
      </c>
      <c r="B38" s="57"/>
    </row>
    <row r="39" spans="1:2" ht="39.6">
      <c r="A39" s="58" t="s">
        <v>11</v>
      </c>
      <c r="B39" s="57"/>
    </row>
    <row r="40" spans="1:2" ht="20.399999999999999" thickBot="1">
      <c r="A40" s="59" t="s">
        <v>9</v>
      </c>
      <c r="B40" s="57"/>
    </row>
  </sheetData>
  <phoneticPr fontId="7" type="noConversion"/>
  <hyperlinks>
    <hyperlink ref="B1" location="預告統計資料發布時間表!A1" display="回發布時間表" xr:uid="{00000000-0004-0000-0C00-00000000000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5" tint="0.39997558519241921"/>
  </sheetPr>
  <dimension ref="A1:C45"/>
  <sheetViews>
    <sheetView workbookViewId="0">
      <selection activeCell="B1" sqref="B1"/>
    </sheetView>
  </sheetViews>
  <sheetFormatPr defaultRowHeight="16.2"/>
  <cols>
    <col min="1" max="1" width="104.44140625" customWidth="1"/>
  </cols>
  <sheetData>
    <row r="1" spans="1:3" ht="19.8">
      <c r="A1" s="2" t="s">
        <v>610</v>
      </c>
      <c r="B1" s="56" t="s">
        <v>25</v>
      </c>
    </row>
    <row r="2" spans="1:3" ht="19.8">
      <c r="A2" s="5" t="s">
        <v>392</v>
      </c>
      <c r="B2" s="57"/>
    </row>
    <row r="3" spans="1:3" ht="19.8">
      <c r="A3" s="5" t="s">
        <v>52</v>
      </c>
      <c r="B3" s="57"/>
    </row>
    <row r="4" spans="1:3" ht="19.8">
      <c r="A4" s="8" t="s">
        <v>1</v>
      </c>
      <c r="B4" s="57"/>
    </row>
    <row r="5" spans="1:3" ht="19.8">
      <c r="A5" s="61" t="s">
        <v>466</v>
      </c>
      <c r="B5" s="57"/>
    </row>
    <row r="6" spans="1:3" ht="19.8">
      <c r="A6" s="61" t="s">
        <v>472</v>
      </c>
      <c r="B6" s="57"/>
    </row>
    <row r="7" spans="1:3" ht="19.8">
      <c r="A7" s="61" t="s">
        <v>496</v>
      </c>
      <c r="B7" s="57"/>
    </row>
    <row r="8" spans="1:3" ht="19.8">
      <c r="A8" s="61" t="s">
        <v>473</v>
      </c>
      <c r="B8" s="57"/>
    </row>
    <row r="9" spans="1:3" ht="19.8">
      <c r="A9" s="61" t="s">
        <v>488</v>
      </c>
      <c r="B9" s="57"/>
    </row>
    <row r="10" spans="1:3" ht="19.8">
      <c r="A10" s="60" t="s">
        <v>2</v>
      </c>
      <c r="B10" s="57"/>
    </row>
    <row r="11" spans="1:3" ht="19.8">
      <c r="A11" s="61" t="s">
        <v>593</v>
      </c>
      <c r="B11" s="57"/>
    </row>
    <row r="12" spans="1:3" ht="79.2">
      <c r="A12" s="63" t="s">
        <v>470</v>
      </c>
      <c r="B12" s="57"/>
    </row>
    <row r="13" spans="1:3" ht="19.8">
      <c r="A13" s="8" t="s">
        <v>3</v>
      </c>
      <c r="B13" s="57"/>
      <c r="C13" s="1"/>
    </row>
    <row r="14" spans="1:3" ht="19.8">
      <c r="A14" s="6" t="s">
        <v>120</v>
      </c>
      <c r="B14" s="57"/>
    </row>
    <row r="15" spans="1:3" ht="19.8">
      <c r="A15" s="3" t="s">
        <v>53</v>
      </c>
      <c r="B15" s="57"/>
    </row>
    <row r="16" spans="1:3" ht="19.8">
      <c r="A16" s="7" t="s">
        <v>121</v>
      </c>
      <c r="B16" s="57"/>
    </row>
    <row r="17" spans="1:2" ht="59.4">
      <c r="A17" s="3" t="s">
        <v>345</v>
      </c>
      <c r="B17" s="57"/>
    </row>
    <row r="18" spans="1:2" ht="79.2">
      <c r="A18" s="3" t="s">
        <v>348</v>
      </c>
      <c r="B18" s="57"/>
    </row>
    <row r="19" spans="1:2" ht="59.4">
      <c r="A19" s="3" t="s">
        <v>349</v>
      </c>
      <c r="B19" s="57"/>
    </row>
    <row r="20" spans="1:2" ht="59.4">
      <c r="A20" s="3" t="s">
        <v>350</v>
      </c>
      <c r="B20" s="57"/>
    </row>
    <row r="21" spans="1:2" ht="59.4">
      <c r="A21" s="3" t="s">
        <v>351</v>
      </c>
      <c r="B21" s="57"/>
    </row>
    <row r="22" spans="1:2" ht="39.6">
      <c r="A22" s="3" t="s">
        <v>352</v>
      </c>
      <c r="B22" s="57"/>
    </row>
    <row r="23" spans="1:2" ht="19.8">
      <c r="A23" s="3" t="s">
        <v>346</v>
      </c>
      <c r="B23" s="57"/>
    </row>
    <row r="24" spans="1:2" ht="19.8">
      <c r="A24" s="3" t="s">
        <v>347</v>
      </c>
      <c r="B24" s="57"/>
    </row>
    <row r="25" spans="1:2" ht="59.4">
      <c r="A25" s="3" t="s">
        <v>353</v>
      </c>
      <c r="B25" s="57"/>
    </row>
    <row r="26" spans="1:2" ht="19.8">
      <c r="A26" s="3" t="s">
        <v>38</v>
      </c>
      <c r="B26" s="57"/>
    </row>
    <row r="27" spans="1:2" ht="59.4">
      <c r="A27" s="3" t="s">
        <v>354</v>
      </c>
      <c r="B27" s="57"/>
    </row>
    <row r="28" spans="1:2" ht="19.8">
      <c r="A28" s="3" t="s">
        <v>54</v>
      </c>
      <c r="B28" s="57"/>
    </row>
    <row r="29" spans="1:2" ht="19.8">
      <c r="A29" s="3" t="s">
        <v>611</v>
      </c>
      <c r="B29" s="57"/>
    </row>
    <row r="30" spans="1:2" ht="19.8">
      <c r="A30" s="3" t="s">
        <v>6</v>
      </c>
      <c r="B30" s="57"/>
    </row>
    <row r="31" spans="1:2" ht="19.8">
      <c r="A31" s="8" t="s">
        <v>7</v>
      </c>
      <c r="B31" s="57"/>
    </row>
    <row r="32" spans="1:2" ht="39.6">
      <c r="A32" s="3" t="s">
        <v>650</v>
      </c>
      <c r="B32" s="57"/>
    </row>
    <row r="33" spans="1:2" ht="39.6">
      <c r="A33" s="3" t="s">
        <v>343</v>
      </c>
      <c r="B33" s="57"/>
    </row>
    <row r="34" spans="1:2" ht="19.8">
      <c r="A34" s="8" t="s">
        <v>8</v>
      </c>
      <c r="B34" s="57"/>
    </row>
    <row r="35" spans="1:2" ht="39.6">
      <c r="A35" s="3" t="s">
        <v>355</v>
      </c>
      <c r="B35" s="57"/>
    </row>
    <row r="36" spans="1:2" ht="19.8">
      <c r="A36" s="3" t="s">
        <v>51</v>
      </c>
      <c r="B36" s="57"/>
    </row>
    <row r="37" spans="1:2" ht="39.6">
      <c r="A37" s="58" t="s">
        <v>42</v>
      </c>
      <c r="B37" s="57"/>
    </row>
    <row r="38" spans="1:2" ht="20.399999999999999" thickBot="1">
      <c r="A38" s="59" t="s">
        <v>9</v>
      </c>
      <c r="B38" s="57"/>
    </row>
    <row r="45" spans="1:2" ht="39" customHeight="1"/>
  </sheetData>
  <phoneticPr fontId="4" type="noConversion"/>
  <hyperlinks>
    <hyperlink ref="B1" location="預告統計資料發布時間表!A1" display="回發布時間表" xr:uid="{00000000-0004-0000-0D00-000000000000}"/>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5" tint="0.39997558519241921"/>
  </sheetPr>
  <dimension ref="A1:C38"/>
  <sheetViews>
    <sheetView topLeftCell="A24" workbookViewId="0">
      <selection activeCell="A32" sqref="A32"/>
    </sheetView>
  </sheetViews>
  <sheetFormatPr defaultColWidth="9" defaultRowHeight="16.2"/>
  <cols>
    <col min="1" max="1" width="94.88671875" customWidth="1"/>
  </cols>
  <sheetData>
    <row r="1" spans="1:3" ht="19.8">
      <c r="A1" s="2" t="s">
        <v>612</v>
      </c>
      <c r="B1" s="56" t="s">
        <v>12</v>
      </c>
    </row>
    <row r="2" spans="1:3" ht="19.8">
      <c r="A2" s="5" t="s">
        <v>357</v>
      </c>
      <c r="B2" s="57"/>
    </row>
    <row r="3" spans="1:3" ht="19.8">
      <c r="A3" s="5" t="s">
        <v>356</v>
      </c>
      <c r="B3" s="57"/>
    </row>
    <row r="4" spans="1:3" ht="19.8">
      <c r="A4" s="8" t="s">
        <v>1</v>
      </c>
      <c r="B4" s="57"/>
    </row>
    <row r="5" spans="1:3" ht="19.8">
      <c r="A5" s="61" t="s">
        <v>466</v>
      </c>
      <c r="B5" s="57"/>
    </row>
    <row r="6" spans="1:3" ht="19.8">
      <c r="A6" s="61" t="s">
        <v>472</v>
      </c>
      <c r="B6" s="57"/>
    </row>
    <row r="7" spans="1:3" ht="19.8">
      <c r="A7" s="61" t="s">
        <v>500</v>
      </c>
      <c r="B7" s="57"/>
    </row>
    <row r="8" spans="1:3" ht="19.8">
      <c r="A8" s="61" t="s">
        <v>473</v>
      </c>
      <c r="B8" s="57"/>
    </row>
    <row r="9" spans="1:3" ht="19.8">
      <c r="A9" s="61" t="s">
        <v>491</v>
      </c>
      <c r="B9" s="57"/>
    </row>
    <row r="10" spans="1:3" ht="19.8">
      <c r="A10" s="60" t="s">
        <v>2</v>
      </c>
      <c r="B10" s="57"/>
    </row>
    <row r="11" spans="1:3" ht="19.8">
      <c r="A11" s="61" t="s">
        <v>593</v>
      </c>
      <c r="B11" s="57"/>
    </row>
    <row r="12" spans="1:3" ht="79.2">
      <c r="A12" s="63" t="s">
        <v>470</v>
      </c>
      <c r="B12" s="57"/>
    </row>
    <row r="13" spans="1:3" ht="19.8">
      <c r="A13" s="8" t="s">
        <v>3</v>
      </c>
      <c r="B13" s="57"/>
      <c r="C13" s="1"/>
    </row>
    <row r="14" spans="1:3" ht="19.8">
      <c r="A14" s="3" t="s">
        <v>358</v>
      </c>
      <c r="B14" s="57"/>
    </row>
    <row r="15" spans="1:3" ht="19.8">
      <c r="A15" s="3" t="s">
        <v>111</v>
      </c>
      <c r="B15" s="57"/>
    </row>
    <row r="16" spans="1:3" ht="19.8">
      <c r="A16" s="7" t="s">
        <v>112</v>
      </c>
      <c r="B16" s="57"/>
    </row>
    <row r="17" spans="1:2" ht="19.8">
      <c r="A17" s="3" t="s">
        <v>359</v>
      </c>
      <c r="B17" s="57"/>
    </row>
    <row r="18" spans="1:2" ht="59.4">
      <c r="A18" s="3" t="s">
        <v>370</v>
      </c>
      <c r="B18" s="57"/>
    </row>
    <row r="19" spans="1:2" ht="59.4">
      <c r="A19" s="3" t="s">
        <v>369</v>
      </c>
      <c r="B19" s="57"/>
    </row>
    <row r="20" spans="1:2" ht="99">
      <c r="A20" s="3" t="s">
        <v>368</v>
      </c>
      <c r="B20" s="57"/>
    </row>
    <row r="21" spans="1:2" ht="59.4">
      <c r="A21" s="3" t="s">
        <v>367</v>
      </c>
      <c r="B21" s="57"/>
    </row>
    <row r="22" spans="1:2" ht="19.8">
      <c r="A22" s="3" t="s">
        <v>360</v>
      </c>
      <c r="B22" s="57"/>
    </row>
    <row r="23" spans="1:2" ht="59.4">
      <c r="A23" s="3" t="s">
        <v>366</v>
      </c>
      <c r="B23" s="57"/>
    </row>
    <row r="24" spans="1:2" ht="59.4">
      <c r="A24" s="3" t="s">
        <v>364</v>
      </c>
      <c r="B24" s="57"/>
    </row>
    <row r="25" spans="1:2" ht="59.4">
      <c r="A25" s="3" t="s">
        <v>365</v>
      </c>
      <c r="B25" s="57"/>
    </row>
    <row r="26" spans="1:2" ht="19.8">
      <c r="A26" s="7" t="s">
        <v>361</v>
      </c>
      <c r="B26" s="57"/>
    </row>
    <row r="27" spans="1:2" ht="19.8">
      <c r="A27" s="3" t="s">
        <v>362</v>
      </c>
      <c r="B27" s="57"/>
    </row>
    <row r="28" spans="1:2" ht="19.8">
      <c r="A28" s="7" t="s">
        <v>54</v>
      </c>
      <c r="B28" s="57"/>
    </row>
    <row r="29" spans="1:2" ht="19.8">
      <c r="A29" s="7" t="s">
        <v>183</v>
      </c>
      <c r="B29" s="57"/>
    </row>
    <row r="30" spans="1:2" ht="19.8">
      <c r="A30" s="7" t="s">
        <v>6</v>
      </c>
      <c r="B30" s="57"/>
    </row>
    <row r="31" spans="1:2" ht="19.8">
      <c r="A31" s="8" t="s">
        <v>7</v>
      </c>
      <c r="B31" s="57"/>
    </row>
    <row r="32" spans="1:2" ht="39.6">
      <c r="A32" s="3" t="s">
        <v>189</v>
      </c>
      <c r="B32" s="57"/>
    </row>
    <row r="33" spans="1:2" ht="39.6">
      <c r="A33" s="3" t="s">
        <v>343</v>
      </c>
      <c r="B33" s="57"/>
    </row>
    <row r="34" spans="1:2" ht="19.8">
      <c r="A34" s="8" t="s">
        <v>8</v>
      </c>
      <c r="B34" s="57"/>
    </row>
    <row r="35" spans="1:2" ht="19.8">
      <c r="A35" s="3" t="s">
        <v>363</v>
      </c>
      <c r="B35" s="57"/>
    </row>
    <row r="36" spans="1:2" ht="19.8">
      <c r="A36" s="3" t="s">
        <v>41</v>
      </c>
      <c r="B36" s="57"/>
    </row>
    <row r="37" spans="1:2" ht="39.6">
      <c r="A37" s="58" t="s">
        <v>11</v>
      </c>
      <c r="B37" s="57"/>
    </row>
    <row r="38" spans="1:2" ht="20.399999999999999" thickBot="1">
      <c r="A38" s="59" t="s">
        <v>9</v>
      </c>
      <c r="B38" s="57"/>
    </row>
  </sheetData>
  <phoneticPr fontId="7" type="noConversion"/>
  <hyperlinks>
    <hyperlink ref="B1" location="預告統計資料發布時間表!A1" display="回發布時間表" xr:uid="{00000000-0004-0000-0E00-000000000000}"/>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5" tint="0.39997558519241921"/>
  </sheetPr>
  <dimension ref="A1:C33"/>
  <sheetViews>
    <sheetView topLeftCell="A18" workbookViewId="0">
      <selection activeCell="A13" sqref="A1:B33"/>
    </sheetView>
  </sheetViews>
  <sheetFormatPr defaultColWidth="9" defaultRowHeight="16.2"/>
  <cols>
    <col min="1" max="1" width="94.88671875" customWidth="1"/>
  </cols>
  <sheetData>
    <row r="1" spans="1:3" ht="19.8">
      <c r="A1" s="2" t="s">
        <v>613</v>
      </c>
      <c r="B1" s="56" t="s">
        <v>12</v>
      </c>
    </row>
    <row r="2" spans="1:3" ht="19.8">
      <c r="A2" s="5" t="s">
        <v>357</v>
      </c>
      <c r="B2" s="57"/>
    </row>
    <row r="3" spans="1:3" ht="19.8">
      <c r="A3" s="5" t="s">
        <v>372</v>
      </c>
      <c r="B3" s="57"/>
    </row>
    <row r="4" spans="1:3" ht="19.8">
      <c r="A4" s="8" t="s">
        <v>1</v>
      </c>
      <c r="B4" s="57"/>
    </row>
    <row r="5" spans="1:3" ht="19.8">
      <c r="A5" s="61" t="s">
        <v>466</v>
      </c>
      <c r="B5" s="57"/>
    </row>
    <row r="6" spans="1:3" ht="19.8">
      <c r="A6" s="61" t="s">
        <v>472</v>
      </c>
      <c r="B6" s="57"/>
    </row>
    <row r="7" spans="1:3" ht="19.8">
      <c r="A7" s="61" t="s">
        <v>500</v>
      </c>
      <c r="B7" s="57"/>
    </row>
    <row r="8" spans="1:3" ht="19.8">
      <c r="A8" s="61" t="s">
        <v>473</v>
      </c>
      <c r="B8" s="57"/>
    </row>
    <row r="9" spans="1:3" ht="19.8">
      <c r="A9" s="61" t="s">
        <v>491</v>
      </c>
      <c r="B9" s="57"/>
    </row>
    <row r="10" spans="1:3" ht="19.8">
      <c r="A10" s="60" t="s">
        <v>2</v>
      </c>
      <c r="B10" s="57"/>
    </row>
    <row r="11" spans="1:3" ht="19.8">
      <c r="A11" s="61" t="s">
        <v>593</v>
      </c>
      <c r="B11" s="57"/>
    </row>
    <row r="12" spans="1:3" ht="79.2">
      <c r="A12" s="63" t="s">
        <v>470</v>
      </c>
      <c r="B12" s="57"/>
    </row>
    <row r="13" spans="1:3" ht="19.8">
      <c r="A13" s="8" t="s">
        <v>3</v>
      </c>
      <c r="B13" s="57"/>
      <c r="C13" s="1"/>
    </row>
    <row r="14" spans="1:3" ht="19.8">
      <c r="A14" s="3" t="s">
        <v>373</v>
      </c>
      <c r="B14" s="57"/>
    </row>
    <row r="15" spans="1:3" ht="19.8">
      <c r="A15" s="3" t="s">
        <v>111</v>
      </c>
      <c r="B15" s="57"/>
    </row>
    <row r="16" spans="1:3" ht="19.8">
      <c r="A16" s="7" t="s">
        <v>112</v>
      </c>
      <c r="B16" s="57"/>
    </row>
    <row r="17" spans="1:2" ht="59.4">
      <c r="A17" s="3" t="s">
        <v>378</v>
      </c>
      <c r="B17" s="57"/>
    </row>
    <row r="18" spans="1:2" ht="79.2">
      <c r="A18" s="3" t="s">
        <v>379</v>
      </c>
      <c r="B18" s="57"/>
    </row>
    <row r="19" spans="1:2" ht="19.8">
      <c r="A19" s="3" t="s">
        <v>375</v>
      </c>
      <c r="B19" s="57"/>
    </row>
    <row r="20" spans="1:2" ht="19.8">
      <c r="A20" s="3" t="s">
        <v>376</v>
      </c>
      <c r="B20" s="57"/>
    </row>
    <row r="21" spans="1:2" ht="19.8">
      <c r="A21" s="7" t="s">
        <v>371</v>
      </c>
      <c r="B21" s="57"/>
    </row>
    <row r="22" spans="1:2" ht="19.8">
      <c r="A22" s="3" t="s">
        <v>374</v>
      </c>
      <c r="B22" s="57"/>
    </row>
    <row r="23" spans="1:2" ht="19.8">
      <c r="A23" s="7" t="s">
        <v>54</v>
      </c>
      <c r="B23" s="57"/>
    </row>
    <row r="24" spans="1:2" ht="19.8">
      <c r="A24" s="7" t="s">
        <v>183</v>
      </c>
      <c r="B24" s="57"/>
    </row>
    <row r="25" spans="1:2" ht="19.8">
      <c r="A25" s="7" t="s">
        <v>6</v>
      </c>
      <c r="B25" s="57"/>
    </row>
    <row r="26" spans="1:2" ht="19.8">
      <c r="A26" s="8" t="s">
        <v>7</v>
      </c>
      <c r="B26" s="57"/>
    </row>
    <row r="27" spans="1:2" ht="39.6">
      <c r="A27" s="3" t="s">
        <v>189</v>
      </c>
      <c r="B27" s="57"/>
    </row>
    <row r="28" spans="1:2" ht="39.6">
      <c r="A28" s="3" t="s">
        <v>343</v>
      </c>
      <c r="B28" s="57"/>
    </row>
    <row r="29" spans="1:2" ht="19.8">
      <c r="A29" s="8" t="s">
        <v>8</v>
      </c>
      <c r="B29" s="57"/>
    </row>
    <row r="30" spans="1:2" ht="19.8">
      <c r="A30" s="3" t="s">
        <v>377</v>
      </c>
      <c r="B30" s="57"/>
    </row>
    <row r="31" spans="1:2" ht="19.8">
      <c r="A31" s="3" t="s">
        <v>41</v>
      </c>
      <c r="B31" s="57"/>
    </row>
    <row r="32" spans="1:2" ht="39.6">
      <c r="A32" s="58" t="s">
        <v>11</v>
      </c>
      <c r="B32" s="57"/>
    </row>
    <row r="33" spans="1:2" ht="20.399999999999999" thickBot="1">
      <c r="A33" s="59" t="s">
        <v>9</v>
      </c>
      <c r="B33" s="57"/>
    </row>
  </sheetData>
  <phoneticPr fontId="7" type="noConversion"/>
  <hyperlinks>
    <hyperlink ref="B1" location="預告統計資料發布時間表!A1" display="回發布時間表" xr:uid="{00000000-0004-0000-0F00-000000000000}"/>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5" tint="0.39997558519241921"/>
  </sheetPr>
  <dimension ref="A1:C36"/>
  <sheetViews>
    <sheetView topLeftCell="A21" zoomScaleNormal="100" workbookViewId="0">
      <selection activeCell="A13" sqref="A1:B36"/>
    </sheetView>
  </sheetViews>
  <sheetFormatPr defaultRowHeight="16.2"/>
  <cols>
    <col min="1" max="1" width="98.33203125" customWidth="1"/>
  </cols>
  <sheetData>
    <row r="1" spans="1:3" ht="19.8">
      <c r="A1" s="2" t="s">
        <v>614</v>
      </c>
      <c r="B1" s="56" t="s">
        <v>12</v>
      </c>
    </row>
    <row r="2" spans="1:3" ht="19.8">
      <c r="A2" s="5" t="s">
        <v>392</v>
      </c>
      <c r="B2" s="57"/>
    </row>
    <row r="3" spans="1:3" ht="19.8">
      <c r="A3" s="5" t="s">
        <v>108</v>
      </c>
      <c r="B3" s="57"/>
    </row>
    <row r="4" spans="1:3" ht="19.8">
      <c r="A4" s="8" t="s">
        <v>1</v>
      </c>
      <c r="B4" s="57"/>
    </row>
    <row r="5" spans="1:3" ht="19.8">
      <c r="A5" s="61" t="s">
        <v>466</v>
      </c>
      <c r="B5" s="57"/>
    </row>
    <row r="6" spans="1:3" ht="19.8">
      <c r="A6" s="61" t="s">
        <v>472</v>
      </c>
      <c r="B6" s="57"/>
    </row>
    <row r="7" spans="1:3" ht="19.8">
      <c r="A7" s="61" t="s">
        <v>500</v>
      </c>
      <c r="B7" s="57"/>
    </row>
    <row r="8" spans="1:3" ht="19.8">
      <c r="A8" s="61" t="s">
        <v>473</v>
      </c>
      <c r="B8" s="57"/>
    </row>
    <row r="9" spans="1:3" ht="19.8">
      <c r="A9" s="61" t="s">
        <v>491</v>
      </c>
      <c r="B9" s="57"/>
    </row>
    <row r="10" spans="1:3" ht="19.8">
      <c r="A10" s="60" t="s">
        <v>2</v>
      </c>
      <c r="B10" s="57"/>
    </row>
    <row r="11" spans="1:3" ht="19.8">
      <c r="A11" s="61" t="s">
        <v>593</v>
      </c>
      <c r="B11" s="57"/>
    </row>
    <row r="12" spans="1:3" ht="79.2">
      <c r="A12" s="63" t="s">
        <v>470</v>
      </c>
      <c r="B12" s="57"/>
    </row>
    <row r="13" spans="1:3" ht="19.8">
      <c r="A13" s="8" t="s">
        <v>3</v>
      </c>
      <c r="B13" s="57"/>
      <c r="C13" s="1"/>
    </row>
    <row r="14" spans="1:3" ht="19.8">
      <c r="A14" s="6" t="s">
        <v>381</v>
      </c>
      <c r="B14" s="57"/>
    </row>
    <row r="15" spans="1:3" ht="19.8">
      <c r="A15" s="3" t="s">
        <v>109</v>
      </c>
      <c r="B15" s="57"/>
    </row>
    <row r="16" spans="1:3" ht="19.8">
      <c r="A16" s="7" t="s">
        <v>4</v>
      </c>
      <c r="B16" s="57"/>
    </row>
    <row r="17" spans="1:2" ht="39.6">
      <c r="A17" s="3" t="s">
        <v>382</v>
      </c>
      <c r="B17" s="57"/>
    </row>
    <row r="18" spans="1:2" s="1" customFormat="1" ht="79.2">
      <c r="A18" s="3" t="s">
        <v>383</v>
      </c>
      <c r="B18" s="64"/>
    </row>
    <row r="19" spans="1:2" s="1" customFormat="1" ht="59.4">
      <c r="A19" s="3" t="s">
        <v>384</v>
      </c>
      <c r="B19" s="64"/>
    </row>
    <row r="20" spans="1:2" s="1" customFormat="1" ht="39.6">
      <c r="A20" s="3" t="s">
        <v>385</v>
      </c>
      <c r="B20" s="64"/>
    </row>
    <row r="21" spans="1:2" s="1" customFormat="1" ht="19.8">
      <c r="A21" s="3" t="s">
        <v>386</v>
      </c>
      <c r="B21" s="64"/>
    </row>
    <row r="22" spans="1:2" s="1" customFormat="1" ht="19.8">
      <c r="A22" s="3" t="s">
        <v>387</v>
      </c>
      <c r="B22" s="64"/>
    </row>
    <row r="23" spans="1:2" s="1" customFormat="1" ht="19.8">
      <c r="A23" s="3" t="s">
        <v>388</v>
      </c>
      <c r="B23" s="64"/>
    </row>
    <row r="24" spans="1:2" s="1" customFormat="1" ht="39.6">
      <c r="A24" s="3" t="s">
        <v>389</v>
      </c>
      <c r="B24" s="64"/>
    </row>
    <row r="25" spans="1:2" ht="79.2">
      <c r="A25" s="3" t="s">
        <v>390</v>
      </c>
      <c r="B25" s="57"/>
    </row>
    <row r="26" spans="1:2" ht="19.8">
      <c r="A26" s="3" t="s">
        <v>23</v>
      </c>
      <c r="B26" s="57"/>
    </row>
    <row r="27" spans="1:2" ht="19.8">
      <c r="A27" s="3" t="s">
        <v>190</v>
      </c>
      <c r="B27" s="57"/>
    </row>
    <row r="28" spans="1:2" ht="19.8">
      <c r="A28" s="3" t="s">
        <v>6</v>
      </c>
      <c r="B28" s="57"/>
    </row>
    <row r="29" spans="1:2" ht="19.8">
      <c r="A29" s="8" t="s">
        <v>7</v>
      </c>
      <c r="B29" s="57"/>
    </row>
    <row r="30" spans="1:2" ht="39.6">
      <c r="A30" s="3" t="s">
        <v>191</v>
      </c>
      <c r="B30" s="57"/>
    </row>
    <row r="31" spans="1:2" ht="39.6">
      <c r="A31" s="3" t="s">
        <v>343</v>
      </c>
      <c r="B31" s="57"/>
    </row>
    <row r="32" spans="1:2" ht="19.8">
      <c r="A32" s="8" t="s">
        <v>8</v>
      </c>
      <c r="B32" s="57"/>
    </row>
    <row r="33" spans="1:2" ht="19.8">
      <c r="A33" s="3" t="s">
        <v>391</v>
      </c>
      <c r="B33" s="57"/>
    </row>
    <row r="34" spans="1:2" ht="19.8">
      <c r="A34" s="3" t="s">
        <v>380</v>
      </c>
      <c r="B34" s="57"/>
    </row>
    <row r="35" spans="1:2" ht="39.6">
      <c r="A35" s="58" t="s">
        <v>11</v>
      </c>
      <c r="B35" s="57"/>
    </row>
    <row r="36" spans="1:2" ht="20.399999999999999" thickBot="1">
      <c r="A36" s="59" t="s">
        <v>9</v>
      </c>
      <c r="B36" s="57"/>
    </row>
  </sheetData>
  <phoneticPr fontId="7" type="noConversion"/>
  <hyperlinks>
    <hyperlink ref="B1" location="預告統計資料發布時間表!A1" display="回發布時間表" xr:uid="{00000000-0004-0000-1000-000000000000}"/>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5" tint="0.39997558519241921"/>
  </sheetPr>
  <dimension ref="A1:C38"/>
  <sheetViews>
    <sheetView topLeftCell="A27" zoomScaleNormal="100" workbookViewId="0">
      <selection activeCell="A33" sqref="A33"/>
    </sheetView>
  </sheetViews>
  <sheetFormatPr defaultRowHeight="16.2"/>
  <cols>
    <col min="1" max="1" width="98.33203125" customWidth="1"/>
  </cols>
  <sheetData>
    <row r="1" spans="1:3" ht="19.8">
      <c r="A1" s="2" t="s">
        <v>615</v>
      </c>
      <c r="B1" s="56" t="s">
        <v>12</v>
      </c>
    </row>
    <row r="2" spans="1:3" ht="19.8">
      <c r="A2" s="5" t="s">
        <v>392</v>
      </c>
      <c r="B2" s="57"/>
    </row>
    <row r="3" spans="1:3" ht="19.8">
      <c r="A3" s="5" t="s">
        <v>107</v>
      </c>
      <c r="B3" s="57"/>
    </row>
    <row r="4" spans="1:3" ht="19.8">
      <c r="A4" s="8" t="s">
        <v>1</v>
      </c>
      <c r="B4" s="57"/>
    </row>
    <row r="5" spans="1:3" ht="19.8">
      <c r="A5" s="61" t="s">
        <v>466</v>
      </c>
      <c r="B5" s="57"/>
    </row>
    <row r="6" spans="1:3" ht="19.8">
      <c r="A6" s="61" t="s">
        <v>472</v>
      </c>
      <c r="B6" s="57"/>
    </row>
    <row r="7" spans="1:3" ht="19.8">
      <c r="A7" s="61" t="s">
        <v>500</v>
      </c>
      <c r="B7" s="57"/>
    </row>
    <row r="8" spans="1:3" ht="19.8">
      <c r="A8" s="61" t="s">
        <v>473</v>
      </c>
      <c r="B8" s="57"/>
    </row>
    <row r="9" spans="1:3" ht="19.8">
      <c r="A9" s="61" t="s">
        <v>491</v>
      </c>
      <c r="B9" s="57"/>
    </row>
    <row r="10" spans="1:3" ht="19.8">
      <c r="A10" s="60" t="s">
        <v>2</v>
      </c>
      <c r="B10" s="57"/>
    </row>
    <row r="11" spans="1:3" ht="19.8">
      <c r="A11" s="61" t="s">
        <v>593</v>
      </c>
      <c r="B11" s="57"/>
    </row>
    <row r="12" spans="1:3" ht="79.2">
      <c r="A12" s="63" t="s">
        <v>470</v>
      </c>
      <c r="B12" s="57"/>
    </row>
    <row r="13" spans="1:3" ht="19.8">
      <c r="A13" s="8" t="s">
        <v>3</v>
      </c>
      <c r="B13" s="57"/>
      <c r="C13" s="1"/>
    </row>
    <row r="14" spans="1:3" ht="19.8">
      <c r="A14" s="6" t="s">
        <v>393</v>
      </c>
      <c r="B14" s="57"/>
    </row>
    <row r="15" spans="1:3" ht="19.8">
      <c r="A15" s="3" t="s">
        <v>122</v>
      </c>
      <c r="B15" s="57"/>
    </row>
    <row r="16" spans="1:3" ht="19.8">
      <c r="A16" s="7" t="s">
        <v>4</v>
      </c>
      <c r="B16" s="57"/>
    </row>
    <row r="17" spans="1:2" s="4" customFormat="1" ht="59.4">
      <c r="A17" s="3" t="s">
        <v>396</v>
      </c>
    </row>
    <row r="18" spans="1:2" s="4" customFormat="1" ht="79.2">
      <c r="A18" s="3" t="s">
        <v>397</v>
      </c>
    </row>
    <row r="19" spans="1:2" s="4" customFormat="1" ht="79.2">
      <c r="A19" s="3" t="s">
        <v>398</v>
      </c>
    </row>
    <row r="20" spans="1:2" s="4" customFormat="1" ht="59.4">
      <c r="A20" s="3" t="s">
        <v>399</v>
      </c>
    </row>
    <row r="21" spans="1:2" s="4" customFormat="1" ht="39.6">
      <c r="A21" s="3" t="s">
        <v>403</v>
      </c>
    </row>
    <row r="22" spans="1:2" s="4" customFormat="1" ht="59.4">
      <c r="A22" s="3" t="s">
        <v>400</v>
      </c>
    </row>
    <row r="23" spans="1:2" s="4" customFormat="1" ht="19.8">
      <c r="A23" s="3" t="s">
        <v>395</v>
      </c>
    </row>
    <row r="24" spans="1:2" s="4" customFormat="1" ht="39.6">
      <c r="A24" s="3" t="s">
        <v>401</v>
      </c>
    </row>
    <row r="25" spans="1:2" s="4" customFormat="1" ht="39.6">
      <c r="A25" s="3" t="s">
        <v>402</v>
      </c>
    </row>
    <row r="26" spans="1:2" ht="19.8">
      <c r="A26" s="3" t="s">
        <v>110</v>
      </c>
      <c r="B26" s="57"/>
    </row>
    <row r="27" spans="1:2" ht="59.4">
      <c r="A27" s="3" t="s">
        <v>394</v>
      </c>
      <c r="B27" s="57"/>
    </row>
    <row r="28" spans="1:2" ht="19.8">
      <c r="A28" s="3" t="s">
        <v>23</v>
      </c>
      <c r="B28" s="57"/>
    </row>
    <row r="29" spans="1:2" ht="19.8">
      <c r="A29" s="3" t="s">
        <v>192</v>
      </c>
      <c r="B29" s="57"/>
    </row>
    <row r="30" spans="1:2" ht="19.8">
      <c r="A30" s="3" t="s">
        <v>6</v>
      </c>
      <c r="B30" s="57"/>
    </row>
    <row r="31" spans="1:2" ht="19.8">
      <c r="A31" s="8" t="s">
        <v>7</v>
      </c>
      <c r="B31" s="57"/>
    </row>
    <row r="32" spans="1:2" ht="39.6">
      <c r="A32" s="3" t="s">
        <v>193</v>
      </c>
      <c r="B32" s="57"/>
    </row>
    <row r="33" spans="1:2" ht="39.6">
      <c r="A33" s="3" t="s">
        <v>343</v>
      </c>
      <c r="B33" s="57"/>
    </row>
    <row r="34" spans="1:2" ht="19.8">
      <c r="A34" s="8" t="s">
        <v>8</v>
      </c>
      <c r="B34" s="57"/>
    </row>
    <row r="35" spans="1:2" ht="19.8">
      <c r="A35" s="3" t="s">
        <v>404</v>
      </c>
      <c r="B35" s="57"/>
    </row>
    <row r="36" spans="1:2" ht="19.8">
      <c r="A36" s="3" t="s">
        <v>24</v>
      </c>
      <c r="B36" s="57"/>
    </row>
    <row r="37" spans="1:2" ht="39.6">
      <c r="A37" s="58" t="s">
        <v>11</v>
      </c>
      <c r="B37" s="57"/>
    </row>
    <row r="38" spans="1:2" ht="20.399999999999999" thickBot="1">
      <c r="A38" s="59" t="s">
        <v>9</v>
      </c>
      <c r="B38" s="57"/>
    </row>
  </sheetData>
  <phoneticPr fontId="7" type="noConversion"/>
  <hyperlinks>
    <hyperlink ref="B1" location="預告統計資料發布時間表!A1" display="回發布時間表" xr:uid="{00000000-0004-0000-1100-000000000000}"/>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5" tint="0.39997558519241921"/>
  </sheetPr>
  <dimension ref="A1:B30"/>
  <sheetViews>
    <sheetView topLeftCell="A16" workbookViewId="0">
      <selection activeCell="A25" sqref="A25"/>
    </sheetView>
  </sheetViews>
  <sheetFormatPr defaultRowHeight="16.2"/>
  <cols>
    <col min="1" max="1" width="92.33203125" customWidth="1"/>
  </cols>
  <sheetData>
    <row r="1" spans="1:2" ht="19.8">
      <c r="A1" s="2" t="s">
        <v>616</v>
      </c>
      <c r="B1" s="56" t="s">
        <v>12</v>
      </c>
    </row>
    <row r="2" spans="1:2" ht="19.8">
      <c r="A2" s="5" t="s">
        <v>116</v>
      </c>
      <c r="B2" s="57"/>
    </row>
    <row r="3" spans="1:2" ht="19.8">
      <c r="A3" s="5" t="s">
        <v>275</v>
      </c>
      <c r="B3" s="57"/>
    </row>
    <row r="4" spans="1:2" ht="19.8">
      <c r="A4" s="8" t="s">
        <v>1</v>
      </c>
      <c r="B4" s="57"/>
    </row>
    <row r="5" spans="1:2" ht="19.8">
      <c r="A5" s="61" t="s">
        <v>466</v>
      </c>
      <c r="B5" s="57"/>
    </row>
    <row r="6" spans="1:2" ht="19.8">
      <c r="A6" s="61" t="s">
        <v>479</v>
      </c>
      <c r="B6" s="57"/>
    </row>
    <row r="7" spans="1:2" ht="19.8">
      <c r="A7" s="61" t="s">
        <v>501</v>
      </c>
      <c r="B7" s="57"/>
    </row>
    <row r="8" spans="1:2" ht="19.8">
      <c r="A8" s="61" t="s">
        <v>473</v>
      </c>
      <c r="B8" s="57"/>
    </row>
    <row r="9" spans="1:2" ht="19.8">
      <c r="A9" s="61" t="s">
        <v>480</v>
      </c>
      <c r="B9" s="57"/>
    </row>
    <row r="10" spans="1:2" ht="19.8">
      <c r="A10" s="60" t="s">
        <v>2</v>
      </c>
      <c r="B10" s="57"/>
    </row>
    <row r="11" spans="1:2" ht="19.8">
      <c r="A11" s="61" t="s">
        <v>593</v>
      </c>
      <c r="B11" s="57"/>
    </row>
    <row r="12" spans="1:2" ht="79.2">
      <c r="A12" s="63" t="s">
        <v>470</v>
      </c>
      <c r="B12" s="57"/>
    </row>
    <row r="13" spans="1:2" ht="19.8">
      <c r="A13" s="8" t="s">
        <v>3</v>
      </c>
      <c r="B13" s="57"/>
    </row>
    <row r="14" spans="1:2" ht="39.6">
      <c r="A14" s="65" t="s">
        <v>272</v>
      </c>
      <c r="B14" s="57"/>
    </row>
    <row r="15" spans="1:2" ht="19.8">
      <c r="A15" s="65" t="s">
        <v>243</v>
      </c>
      <c r="B15" s="57"/>
    </row>
    <row r="16" spans="1:2" ht="19.8">
      <c r="A16" s="66" t="s">
        <v>4</v>
      </c>
      <c r="B16" s="57"/>
    </row>
    <row r="17" spans="1:2" ht="39.6">
      <c r="A17" s="65" t="s">
        <v>270</v>
      </c>
      <c r="B17" s="4"/>
    </row>
    <row r="18" spans="1:2" ht="19.8">
      <c r="A18" s="66" t="s">
        <v>273</v>
      </c>
      <c r="B18" s="4"/>
    </row>
    <row r="19" spans="1:2" ht="19.8">
      <c r="A19" s="66" t="s">
        <v>271</v>
      </c>
      <c r="B19" s="4"/>
    </row>
    <row r="20" spans="1:2" ht="19.8">
      <c r="A20" s="66" t="s">
        <v>266</v>
      </c>
      <c r="B20" s="4"/>
    </row>
    <row r="21" spans="1:2" ht="19.8">
      <c r="A21" s="66" t="s">
        <v>617</v>
      </c>
      <c r="B21" s="4"/>
    </row>
    <row r="22" spans="1:2" ht="19.8">
      <c r="A22" s="66" t="s">
        <v>6</v>
      </c>
      <c r="B22" s="4"/>
    </row>
    <row r="23" spans="1:2" ht="19.8">
      <c r="A23" s="67" t="s">
        <v>7</v>
      </c>
      <c r="B23" s="4"/>
    </row>
    <row r="24" spans="1:2" ht="39.6">
      <c r="A24" s="65" t="s">
        <v>618</v>
      </c>
      <c r="B24" s="4"/>
    </row>
    <row r="25" spans="1:2" ht="39.6">
      <c r="A25" s="65" t="s">
        <v>245</v>
      </c>
      <c r="B25" s="4"/>
    </row>
    <row r="26" spans="1:2" ht="19.8">
      <c r="A26" s="67" t="s">
        <v>8</v>
      </c>
      <c r="B26" s="4"/>
    </row>
    <row r="27" spans="1:2" ht="19.8">
      <c r="A27" s="65" t="s">
        <v>274</v>
      </c>
      <c r="B27" s="4"/>
    </row>
    <row r="28" spans="1:2" ht="59.4">
      <c r="A28" s="65" t="s">
        <v>267</v>
      </c>
      <c r="B28" s="4"/>
    </row>
    <row r="29" spans="1:2" ht="39.6">
      <c r="A29" s="68" t="s">
        <v>228</v>
      </c>
      <c r="B29" s="4"/>
    </row>
    <row r="30" spans="1:2" ht="20.399999999999999" thickBot="1">
      <c r="A30" s="69" t="s">
        <v>9</v>
      </c>
      <c r="B30" s="4"/>
    </row>
  </sheetData>
  <phoneticPr fontId="7" type="noConversion"/>
  <hyperlinks>
    <hyperlink ref="B1" location="預告統計資料發布時間表!A1" display="回發布時間表" xr:uid="{00000000-0004-0000-1200-000000000000}"/>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tint="0.79998168889431442"/>
  </sheetPr>
  <dimension ref="A1:B36"/>
  <sheetViews>
    <sheetView topLeftCell="A22" zoomScaleNormal="100" zoomScaleSheetLayoutView="83" workbookViewId="0">
      <selection activeCell="A24" sqref="A24"/>
    </sheetView>
  </sheetViews>
  <sheetFormatPr defaultRowHeight="16.2"/>
  <cols>
    <col min="1" max="1" width="93.44140625" customWidth="1"/>
  </cols>
  <sheetData>
    <row r="1" spans="1:2" ht="19.8">
      <c r="A1" s="2" t="s">
        <v>465</v>
      </c>
      <c r="B1" s="56" t="s">
        <v>12</v>
      </c>
    </row>
    <row r="2" spans="1:2" ht="19.8">
      <c r="A2" s="5" t="s">
        <v>0</v>
      </c>
      <c r="B2" s="57"/>
    </row>
    <row r="3" spans="1:2" ht="19.8">
      <c r="A3" s="5" t="s">
        <v>582</v>
      </c>
      <c r="B3" s="57"/>
    </row>
    <row r="4" spans="1:2" ht="19.8">
      <c r="A4" s="8" t="s">
        <v>1</v>
      </c>
      <c r="B4" s="57"/>
    </row>
    <row r="5" spans="1:2" ht="19.8">
      <c r="A5" s="7" t="s">
        <v>466</v>
      </c>
      <c r="B5" s="57"/>
    </row>
    <row r="6" spans="1:2" ht="19.8">
      <c r="A6" s="7" t="s">
        <v>467</v>
      </c>
      <c r="B6" s="57"/>
    </row>
    <row r="7" spans="1:2" ht="19.8">
      <c r="A7" s="7" t="s">
        <v>495</v>
      </c>
      <c r="B7" s="57"/>
    </row>
    <row r="8" spans="1:2" ht="19.8">
      <c r="A8" s="7" t="s">
        <v>468</v>
      </c>
      <c r="B8" s="57"/>
    </row>
    <row r="9" spans="1:2" ht="19.8">
      <c r="A9" s="7" t="s">
        <v>469</v>
      </c>
      <c r="B9" s="57"/>
    </row>
    <row r="10" spans="1:2" ht="19.8">
      <c r="A10" s="8" t="s">
        <v>2</v>
      </c>
      <c r="B10" s="57"/>
    </row>
    <row r="11" spans="1:2" ht="19.8">
      <c r="A11" s="7" t="s">
        <v>583</v>
      </c>
      <c r="B11" s="57"/>
    </row>
    <row r="12" spans="1:2" ht="79.2">
      <c r="A12" s="3" t="s">
        <v>470</v>
      </c>
      <c r="B12" s="57"/>
    </row>
    <row r="13" spans="1:2" ht="19.8">
      <c r="A13" s="8" t="s">
        <v>3</v>
      </c>
      <c r="B13" s="57"/>
    </row>
    <row r="14" spans="1:2" ht="19.8">
      <c r="A14" s="6" t="s">
        <v>584</v>
      </c>
      <c r="B14" s="57"/>
    </row>
    <row r="15" spans="1:2" ht="39.6">
      <c r="A15" s="3" t="s">
        <v>13</v>
      </c>
      <c r="B15" s="57"/>
    </row>
    <row r="16" spans="1:2" ht="19.8">
      <c r="A16" s="7" t="s">
        <v>4</v>
      </c>
      <c r="B16" s="57"/>
    </row>
    <row r="17" spans="1:2" ht="19.8">
      <c r="A17" s="3" t="s">
        <v>131</v>
      </c>
      <c r="B17" s="57"/>
    </row>
    <row r="18" spans="1:2" ht="19.8">
      <c r="A18" s="3" t="s">
        <v>128</v>
      </c>
      <c r="B18" s="57"/>
    </row>
    <row r="19" spans="1:2" ht="39.6">
      <c r="A19" s="3" t="s">
        <v>132</v>
      </c>
      <c r="B19" s="57"/>
    </row>
    <row r="20" spans="1:2" ht="19.8">
      <c r="A20" s="3" t="s">
        <v>133</v>
      </c>
      <c r="B20" s="57"/>
    </row>
    <row r="21" spans="1:2" ht="19.8">
      <c r="A21" s="3" t="s">
        <v>129</v>
      </c>
      <c r="B21" s="57"/>
    </row>
    <row r="22" spans="1:2" ht="39.6">
      <c r="A22" s="3" t="s">
        <v>130</v>
      </c>
      <c r="B22" s="57"/>
    </row>
    <row r="23" spans="1:2" ht="79.2">
      <c r="A23" s="3" t="s">
        <v>649</v>
      </c>
      <c r="B23" s="57"/>
    </row>
    <row r="24" spans="1:2" ht="19.8">
      <c r="A24" s="7" t="s">
        <v>5</v>
      </c>
      <c r="B24" s="57"/>
    </row>
    <row r="25" spans="1:2" ht="39.6">
      <c r="A25" s="3" t="s">
        <v>276</v>
      </c>
      <c r="B25" s="57"/>
    </row>
    <row r="26" spans="1:2" ht="19.8">
      <c r="A26" s="7" t="s">
        <v>15</v>
      </c>
      <c r="B26" s="57"/>
    </row>
    <row r="27" spans="1:2" ht="19.8">
      <c r="A27" s="7" t="s">
        <v>647</v>
      </c>
      <c r="B27" s="57"/>
    </row>
    <row r="28" spans="1:2" ht="19.8">
      <c r="A28" s="7" t="s">
        <v>6</v>
      </c>
      <c r="B28" s="57"/>
    </row>
    <row r="29" spans="1:2" ht="19.8">
      <c r="A29" s="8" t="s">
        <v>7</v>
      </c>
      <c r="B29" s="57"/>
    </row>
    <row r="30" spans="1:2" ht="59.4">
      <c r="A30" s="3" t="s">
        <v>648</v>
      </c>
      <c r="B30" s="57"/>
    </row>
    <row r="31" spans="1:2" ht="39.6">
      <c r="A31" s="3" t="s">
        <v>10</v>
      </c>
      <c r="B31" s="57"/>
    </row>
    <row r="32" spans="1:2" ht="19.8">
      <c r="A32" s="8" t="s">
        <v>8</v>
      </c>
      <c r="B32" s="57"/>
    </row>
    <row r="33" spans="1:2" ht="39.6">
      <c r="A33" s="3" t="s">
        <v>14</v>
      </c>
      <c r="B33" s="57"/>
    </row>
    <row r="34" spans="1:2" ht="39.6">
      <c r="A34" s="3" t="s">
        <v>16</v>
      </c>
      <c r="B34" s="57"/>
    </row>
    <row r="35" spans="1:2" ht="39.6">
      <c r="A35" s="58" t="s">
        <v>11</v>
      </c>
      <c r="B35" s="57"/>
    </row>
    <row r="36" spans="1:2" ht="20.399999999999999" thickBot="1">
      <c r="A36" s="59" t="s">
        <v>9</v>
      </c>
      <c r="B36" s="57"/>
    </row>
  </sheetData>
  <phoneticPr fontId="4" type="noConversion"/>
  <hyperlinks>
    <hyperlink ref="B1" location="預告統計資料發布時間表!A1" display="回發布時間表" xr:uid="{00000000-0004-0000-0100-000000000000}"/>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F7FF"/>
  </sheetPr>
  <dimension ref="A1:C34"/>
  <sheetViews>
    <sheetView topLeftCell="A21" zoomScaleNormal="100" zoomScaleSheetLayoutView="83" workbookViewId="0">
      <selection activeCell="A25" sqref="A1:B34"/>
    </sheetView>
  </sheetViews>
  <sheetFormatPr defaultRowHeight="16.2"/>
  <cols>
    <col min="1" max="1" width="93.44140625" customWidth="1"/>
  </cols>
  <sheetData>
    <row r="1" spans="1:3" ht="19.8">
      <c r="A1" s="2" t="s">
        <v>619</v>
      </c>
      <c r="B1" s="56" t="s">
        <v>25</v>
      </c>
    </row>
    <row r="2" spans="1:3" ht="19.8">
      <c r="A2" s="5" t="s">
        <v>166</v>
      </c>
      <c r="B2" s="57"/>
    </row>
    <row r="3" spans="1:3" ht="19.8">
      <c r="A3" s="5" t="s">
        <v>26</v>
      </c>
      <c r="B3" s="57"/>
    </row>
    <row r="4" spans="1:3" ht="19.8">
      <c r="A4" s="8" t="s">
        <v>1</v>
      </c>
      <c r="B4" s="57"/>
    </row>
    <row r="5" spans="1:3" ht="19.8">
      <c r="A5" s="61" t="s">
        <v>466</v>
      </c>
      <c r="B5" s="57"/>
    </row>
    <row r="6" spans="1:3" ht="19.8">
      <c r="A6" s="61" t="s">
        <v>481</v>
      </c>
      <c r="B6" s="57"/>
    </row>
    <row r="7" spans="1:3" ht="19.8">
      <c r="A7" s="61" t="s">
        <v>502</v>
      </c>
      <c r="B7" s="57"/>
    </row>
    <row r="8" spans="1:3" ht="19.8">
      <c r="A8" s="61" t="s">
        <v>473</v>
      </c>
      <c r="B8" s="57"/>
    </row>
    <row r="9" spans="1:3" ht="19.8">
      <c r="A9" s="61" t="s">
        <v>492</v>
      </c>
      <c r="B9" s="57"/>
    </row>
    <row r="10" spans="1:3" ht="19.8">
      <c r="A10" s="60" t="s">
        <v>2</v>
      </c>
      <c r="B10" s="57"/>
    </row>
    <row r="11" spans="1:3" ht="19.8">
      <c r="A11" s="61" t="s">
        <v>593</v>
      </c>
      <c r="B11" s="57"/>
    </row>
    <row r="12" spans="1:3" ht="79.2">
      <c r="A12" s="63" t="s">
        <v>470</v>
      </c>
      <c r="B12" s="57"/>
    </row>
    <row r="13" spans="1:3" ht="19.8">
      <c r="A13" s="8" t="s">
        <v>3</v>
      </c>
      <c r="B13" s="57"/>
      <c r="C13" s="1"/>
    </row>
    <row r="14" spans="1:3" ht="19.8">
      <c r="A14" s="70" t="s">
        <v>27</v>
      </c>
      <c r="B14" s="57"/>
    </row>
    <row r="15" spans="1:3" ht="39.6">
      <c r="A15" s="3" t="s">
        <v>194</v>
      </c>
      <c r="B15" s="57"/>
    </row>
    <row r="16" spans="1:3" ht="19.8">
      <c r="A16" s="7" t="s">
        <v>4</v>
      </c>
      <c r="B16" s="57"/>
    </row>
    <row r="17" spans="1:2" ht="39.6">
      <c r="A17" s="3" t="s">
        <v>198</v>
      </c>
      <c r="B17" s="57"/>
    </row>
    <row r="18" spans="1:2" ht="38.25" customHeight="1">
      <c r="A18" s="3" t="s">
        <v>197</v>
      </c>
      <c r="B18" s="57"/>
    </row>
    <row r="19" spans="1:2" ht="19.8">
      <c r="A19" s="3" t="s">
        <v>195</v>
      </c>
      <c r="B19" s="57"/>
    </row>
    <row r="20" spans="1:2" ht="19.8">
      <c r="A20" s="3" t="s">
        <v>196</v>
      </c>
      <c r="B20" s="57"/>
    </row>
    <row r="21" spans="1:2" ht="39.6">
      <c r="A21" s="3" t="s">
        <v>199</v>
      </c>
      <c r="B21" s="57"/>
    </row>
    <row r="22" spans="1:2" ht="19.8">
      <c r="A22" s="7" t="s">
        <v>28</v>
      </c>
      <c r="B22" s="57"/>
    </row>
    <row r="23" spans="1:2" ht="59.4">
      <c r="A23" s="3" t="s">
        <v>200</v>
      </c>
      <c r="B23" s="57"/>
    </row>
    <row r="24" spans="1:2" ht="19.8">
      <c r="A24" s="7" t="s">
        <v>29</v>
      </c>
      <c r="B24" s="57"/>
    </row>
    <row r="25" spans="1:2" ht="19.8">
      <c r="A25" s="7" t="s">
        <v>509</v>
      </c>
      <c r="B25" s="57"/>
    </row>
    <row r="26" spans="1:2" ht="19.8">
      <c r="A26" s="7" t="s">
        <v>6</v>
      </c>
      <c r="B26" s="57"/>
    </row>
    <row r="27" spans="1:2" ht="19.8">
      <c r="A27" s="8" t="s">
        <v>7</v>
      </c>
      <c r="B27" s="57"/>
    </row>
    <row r="28" spans="1:2" ht="39.6">
      <c r="A28" s="3" t="s">
        <v>510</v>
      </c>
      <c r="B28" s="57"/>
    </row>
    <row r="29" spans="1:2" ht="39" customHeight="1">
      <c r="A29" s="3" t="s">
        <v>205</v>
      </c>
      <c r="B29" s="57"/>
    </row>
    <row r="30" spans="1:2" ht="19.8">
      <c r="A30" s="8" t="s">
        <v>8</v>
      </c>
      <c r="B30" s="57"/>
    </row>
    <row r="31" spans="1:2" ht="19.8">
      <c r="A31" s="3" t="s">
        <v>30</v>
      </c>
      <c r="B31" s="57"/>
    </row>
    <row r="32" spans="1:2" ht="59.4">
      <c r="A32" s="3" t="s">
        <v>31</v>
      </c>
      <c r="B32" s="57"/>
    </row>
    <row r="33" spans="1:2" ht="39.6">
      <c r="A33" s="58" t="s">
        <v>32</v>
      </c>
      <c r="B33" s="57"/>
    </row>
    <row r="34" spans="1:2" ht="20.399999999999999" thickBot="1">
      <c r="A34" s="59" t="s">
        <v>9</v>
      </c>
      <c r="B34" s="57"/>
    </row>
  </sheetData>
  <phoneticPr fontId="7" type="noConversion"/>
  <hyperlinks>
    <hyperlink ref="B1" location="預告統計資料發布時間表!A1" display="回發布時間表" xr:uid="{00000000-0004-0000-1300-000000000000}"/>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FF7FF"/>
  </sheetPr>
  <dimension ref="A1:C31"/>
  <sheetViews>
    <sheetView topLeftCell="A2" zoomScaleNormal="100" zoomScaleSheetLayoutView="83" workbookViewId="0">
      <selection activeCell="A12" sqref="A12"/>
    </sheetView>
  </sheetViews>
  <sheetFormatPr defaultRowHeight="16.2"/>
  <cols>
    <col min="1" max="1" width="93.44140625" customWidth="1"/>
  </cols>
  <sheetData>
    <row r="1" spans="1:3" ht="19.8">
      <c r="A1" s="2" t="s">
        <v>620</v>
      </c>
      <c r="B1" s="56" t="s">
        <v>25</v>
      </c>
    </row>
    <row r="2" spans="1:3" ht="19.8">
      <c r="A2" s="5" t="s">
        <v>166</v>
      </c>
      <c r="B2" s="57"/>
    </row>
    <row r="3" spans="1:3" ht="19.8">
      <c r="A3" s="5" t="s">
        <v>33</v>
      </c>
      <c r="B3" s="57"/>
    </row>
    <row r="4" spans="1:3" ht="19.8">
      <c r="A4" s="8" t="s">
        <v>1</v>
      </c>
      <c r="B4" s="57"/>
    </row>
    <row r="5" spans="1:3" ht="19.8">
      <c r="A5" s="61" t="s">
        <v>466</v>
      </c>
      <c r="B5" s="57"/>
    </row>
    <row r="6" spans="1:3" ht="19.8">
      <c r="A6" s="61" t="s">
        <v>481</v>
      </c>
      <c r="B6" s="57"/>
    </row>
    <row r="7" spans="1:3" ht="19.8">
      <c r="A7" s="61" t="s">
        <v>502</v>
      </c>
      <c r="B7" s="57"/>
    </row>
    <row r="8" spans="1:3" ht="19.8">
      <c r="A8" s="61" t="s">
        <v>473</v>
      </c>
      <c r="B8" s="57"/>
    </row>
    <row r="9" spans="1:3" ht="19.8">
      <c r="A9" s="61" t="s">
        <v>492</v>
      </c>
      <c r="B9" s="57"/>
    </row>
    <row r="10" spans="1:3" ht="19.8">
      <c r="A10" s="60" t="s">
        <v>2</v>
      </c>
      <c r="B10" s="57"/>
    </row>
    <row r="11" spans="1:3" ht="19.8">
      <c r="A11" s="61" t="s">
        <v>593</v>
      </c>
      <c r="B11" s="57"/>
    </row>
    <row r="12" spans="1:3" ht="79.2">
      <c r="A12" s="63" t="s">
        <v>470</v>
      </c>
      <c r="B12" s="57"/>
    </row>
    <row r="13" spans="1:3" ht="19.8">
      <c r="A13" s="8" t="s">
        <v>3</v>
      </c>
      <c r="B13" s="57"/>
      <c r="C13" s="1"/>
    </row>
    <row r="14" spans="1:3" ht="19.8">
      <c r="A14" s="70" t="s">
        <v>34</v>
      </c>
      <c r="B14" s="57"/>
    </row>
    <row r="15" spans="1:3" ht="19.8">
      <c r="A15" s="3" t="s">
        <v>35</v>
      </c>
      <c r="B15" s="57"/>
    </row>
    <row r="16" spans="1:3" ht="19.8">
      <c r="A16" s="7" t="s">
        <v>4</v>
      </c>
      <c r="B16" s="57"/>
    </row>
    <row r="17" spans="1:2" ht="19.8">
      <c r="A17" s="3" t="s">
        <v>36</v>
      </c>
      <c r="B17" s="57"/>
    </row>
    <row r="18" spans="1:2" ht="39.6">
      <c r="A18" s="3" t="s">
        <v>37</v>
      </c>
      <c r="B18" s="57"/>
    </row>
    <row r="19" spans="1:2" ht="19.8">
      <c r="A19" s="7" t="s">
        <v>38</v>
      </c>
      <c r="B19" s="57"/>
    </row>
    <row r="20" spans="1:2" ht="39.6">
      <c r="A20" s="3" t="s">
        <v>201</v>
      </c>
      <c r="B20" s="57"/>
    </row>
    <row r="21" spans="1:2" ht="19.8">
      <c r="A21" s="7" t="s">
        <v>39</v>
      </c>
      <c r="B21" s="57"/>
    </row>
    <row r="22" spans="1:2" ht="19.8">
      <c r="A22" s="7" t="s">
        <v>509</v>
      </c>
      <c r="B22" s="57"/>
    </row>
    <row r="23" spans="1:2" ht="19.8">
      <c r="A23" s="7" t="s">
        <v>6</v>
      </c>
      <c r="B23" s="57"/>
    </row>
    <row r="24" spans="1:2" ht="19.8">
      <c r="A24" s="8" t="s">
        <v>7</v>
      </c>
      <c r="B24" s="57"/>
    </row>
    <row r="25" spans="1:2" ht="39.6">
      <c r="A25" s="3" t="s">
        <v>510</v>
      </c>
      <c r="B25" s="57"/>
    </row>
    <row r="26" spans="1:2" ht="39" customHeight="1">
      <c r="A26" s="3" t="s">
        <v>205</v>
      </c>
      <c r="B26" s="57"/>
    </row>
    <row r="27" spans="1:2" ht="19.8">
      <c r="A27" s="8" t="s">
        <v>8</v>
      </c>
      <c r="B27" s="57"/>
    </row>
    <row r="28" spans="1:2" ht="19.8">
      <c r="A28" s="3" t="s">
        <v>40</v>
      </c>
      <c r="B28" s="57"/>
    </row>
    <row r="29" spans="1:2" ht="19.8">
      <c r="A29" s="3" t="s">
        <v>41</v>
      </c>
      <c r="B29" s="57"/>
    </row>
    <row r="30" spans="1:2" ht="39.6">
      <c r="A30" s="58" t="s">
        <v>42</v>
      </c>
      <c r="B30" s="57"/>
    </row>
    <row r="31" spans="1:2" ht="20.399999999999999" thickBot="1">
      <c r="A31" s="59" t="s">
        <v>9</v>
      </c>
      <c r="B31" s="57"/>
    </row>
  </sheetData>
  <phoneticPr fontId="7" type="noConversion"/>
  <hyperlinks>
    <hyperlink ref="B1" location="預告統計資料發布時間表!A1" display="回發布時間表" xr:uid="{00000000-0004-0000-1400-000000000000}"/>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FFF7FF"/>
  </sheetPr>
  <dimension ref="A1:C34"/>
  <sheetViews>
    <sheetView topLeftCell="A19" workbookViewId="0">
      <selection activeCell="A29" sqref="A29"/>
    </sheetView>
  </sheetViews>
  <sheetFormatPr defaultRowHeight="16.2"/>
  <cols>
    <col min="1" max="1" width="93.44140625" customWidth="1"/>
  </cols>
  <sheetData>
    <row r="1" spans="1:3" ht="19.8">
      <c r="A1" s="2" t="s">
        <v>621</v>
      </c>
      <c r="B1" s="56" t="s">
        <v>25</v>
      </c>
    </row>
    <row r="2" spans="1:3" ht="19.8">
      <c r="A2" s="5" t="s">
        <v>166</v>
      </c>
      <c r="B2" s="57"/>
    </row>
    <row r="3" spans="1:3" ht="19.8">
      <c r="A3" s="5" t="s">
        <v>43</v>
      </c>
      <c r="B3" s="57"/>
    </row>
    <row r="4" spans="1:3" ht="19.8">
      <c r="A4" s="8" t="s">
        <v>1</v>
      </c>
      <c r="B4" s="57"/>
    </row>
    <row r="5" spans="1:3" ht="19.8">
      <c r="A5" s="61" t="s">
        <v>466</v>
      </c>
      <c r="B5" s="57"/>
    </row>
    <row r="6" spans="1:3" ht="19.8">
      <c r="A6" s="61" t="s">
        <v>481</v>
      </c>
      <c r="B6" s="57"/>
    </row>
    <row r="7" spans="1:3" ht="19.8">
      <c r="A7" s="61" t="s">
        <v>502</v>
      </c>
      <c r="B7" s="57"/>
    </row>
    <row r="8" spans="1:3" ht="19.8">
      <c r="A8" s="61" t="s">
        <v>473</v>
      </c>
      <c r="B8" s="57"/>
    </row>
    <row r="9" spans="1:3" ht="19.8">
      <c r="A9" s="61" t="s">
        <v>492</v>
      </c>
      <c r="B9" s="57"/>
    </row>
    <row r="10" spans="1:3" ht="19.8">
      <c r="A10" s="60" t="s">
        <v>2</v>
      </c>
      <c r="B10" s="57"/>
    </row>
    <row r="11" spans="1:3" ht="19.8">
      <c r="A11" s="61" t="s">
        <v>593</v>
      </c>
      <c r="B11" s="57"/>
    </row>
    <row r="12" spans="1:3" ht="79.2">
      <c r="A12" s="63" t="s">
        <v>470</v>
      </c>
      <c r="B12" s="57"/>
    </row>
    <row r="13" spans="1:3" ht="19.8">
      <c r="A13" s="8" t="s">
        <v>3</v>
      </c>
      <c r="B13" s="57"/>
      <c r="C13" s="1"/>
    </row>
    <row r="14" spans="1:3" ht="39.6">
      <c r="A14" s="6" t="s">
        <v>44</v>
      </c>
      <c r="B14" s="57"/>
    </row>
    <row r="15" spans="1:3" ht="19.8">
      <c r="A15" s="3" t="s">
        <v>45</v>
      </c>
      <c r="B15" s="57"/>
    </row>
    <row r="16" spans="1:3" ht="19.8">
      <c r="A16" s="7" t="s">
        <v>4</v>
      </c>
      <c r="B16" s="57"/>
    </row>
    <row r="17" spans="1:2" ht="19.8">
      <c r="A17" s="3" t="s">
        <v>46</v>
      </c>
      <c r="B17" s="57"/>
    </row>
    <row r="18" spans="1:2" ht="19.8">
      <c r="A18" s="3" t="s">
        <v>47</v>
      </c>
      <c r="B18" s="57"/>
    </row>
    <row r="19" spans="1:2" ht="59.4">
      <c r="A19" s="3" t="s">
        <v>203</v>
      </c>
      <c r="B19" s="57"/>
    </row>
    <row r="20" spans="1:2" ht="19.8">
      <c r="A20" s="3" t="s">
        <v>48</v>
      </c>
      <c r="B20" s="57"/>
    </row>
    <row r="21" spans="1:2" ht="39.6">
      <c r="A21" s="3" t="s">
        <v>49</v>
      </c>
      <c r="B21" s="57"/>
    </row>
    <row r="22" spans="1:2" ht="19.8">
      <c r="A22" s="7" t="s">
        <v>202</v>
      </c>
      <c r="B22" s="57"/>
    </row>
    <row r="23" spans="1:2" ht="19.8">
      <c r="A23" s="7" t="s">
        <v>204</v>
      </c>
      <c r="B23" s="57"/>
    </row>
    <row r="24" spans="1:2" ht="19.8">
      <c r="A24" s="7" t="s">
        <v>39</v>
      </c>
      <c r="B24" s="57"/>
    </row>
    <row r="25" spans="1:2" ht="19.8">
      <c r="A25" s="7" t="s">
        <v>509</v>
      </c>
      <c r="B25" s="57"/>
    </row>
    <row r="26" spans="1:2" ht="19.8">
      <c r="A26" s="7" t="s">
        <v>6</v>
      </c>
      <c r="B26" s="57"/>
    </row>
    <row r="27" spans="1:2" ht="19.8">
      <c r="A27" s="8" t="s">
        <v>7</v>
      </c>
      <c r="B27" s="57"/>
    </row>
    <row r="28" spans="1:2" ht="39.6">
      <c r="A28" s="3" t="s">
        <v>510</v>
      </c>
      <c r="B28" s="57"/>
    </row>
    <row r="29" spans="1:2" ht="39" customHeight="1">
      <c r="A29" s="3" t="s">
        <v>139</v>
      </c>
      <c r="B29" s="57"/>
    </row>
    <row r="30" spans="1:2" ht="19.8">
      <c r="A30" s="8" t="s">
        <v>8</v>
      </c>
      <c r="B30" s="57"/>
    </row>
    <row r="31" spans="1:2" ht="19.8">
      <c r="A31" s="3" t="s">
        <v>40</v>
      </c>
      <c r="B31" s="57"/>
    </row>
    <row r="32" spans="1:2" ht="19.8">
      <c r="A32" s="3" t="s">
        <v>41</v>
      </c>
      <c r="B32" s="57"/>
    </row>
    <row r="33" spans="1:2" ht="39.6">
      <c r="A33" s="58" t="s">
        <v>42</v>
      </c>
      <c r="B33" s="57"/>
    </row>
    <row r="34" spans="1:2" ht="20.399999999999999" thickBot="1">
      <c r="A34" s="59" t="s">
        <v>9</v>
      </c>
      <c r="B34" s="57"/>
    </row>
  </sheetData>
  <phoneticPr fontId="7" type="noConversion"/>
  <hyperlinks>
    <hyperlink ref="B1" location="預告統計資料發布時間表!A1" display="回發布時間表" xr:uid="{00000000-0004-0000-1500-000000000000}"/>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FFF7FF"/>
  </sheetPr>
  <dimension ref="A1:C30"/>
  <sheetViews>
    <sheetView topLeftCell="A14" zoomScaleNormal="100" zoomScaleSheetLayoutView="83" workbookViewId="0">
      <selection activeCell="A24" sqref="A24"/>
    </sheetView>
  </sheetViews>
  <sheetFormatPr defaultRowHeight="16.2"/>
  <cols>
    <col min="1" max="1" width="93.44140625" customWidth="1"/>
  </cols>
  <sheetData>
    <row r="1" spans="1:3" ht="19.8">
      <c r="A1" s="2" t="s">
        <v>622</v>
      </c>
      <c r="B1" s="56" t="s">
        <v>12</v>
      </c>
    </row>
    <row r="2" spans="1:3" ht="19.8">
      <c r="A2" s="5" t="s">
        <v>167</v>
      </c>
      <c r="B2" s="57"/>
    </row>
    <row r="3" spans="1:3" ht="19.8">
      <c r="A3" s="5" t="s">
        <v>134</v>
      </c>
      <c r="B3" s="57"/>
    </row>
    <row r="4" spans="1:3" ht="19.8">
      <c r="A4" s="8" t="s">
        <v>1</v>
      </c>
      <c r="B4" s="57"/>
    </row>
    <row r="5" spans="1:3" ht="19.8">
      <c r="A5" s="61" t="s">
        <v>466</v>
      </c>
      <c r="B5" s="57"/>
    </row>
    <row r="6" spans="1:3" ht="19.8">
      <c r="A6" s="61" t="s">
        <v>482</v>
      </c>
      <c r="B6" s="57"/>
    </row>
    <row r="7" spans="1:3" ht="19.8">
      <c r="A7" s="61" t="s">
        <v>503</v>
      </c>
      <c r="B7" s="57"/>
    </row>
    <row r="8" spans="1:3" ht="19.8">
      <c r="A8" s="61" t="s">
        <v>473</v>
      </c>
      <c r="B8" s="57"/>
    </row>
    <row r="9" spans="1:3" ht="19.8">
      <c r="A9" s="61" t="s">
        <v>493</v>
      </c>
      <c r="B9" s="57"/>
    </row>
    <row r="10" spans="1:3" ht="19.8">
      <c r="A10" s="60" t="s">
        <v>2</v>
      </c>
      <c r="B10" s="57"/>
    </row>
    <row r="11" spans="1:3" ht="19.8">
      <c r="A11" s="61" t="s">
        <v>593</v>
      </c>
      <c r="B11" s="57"/>
    </row>
    <row r="12" spans="1:3" ht="79.2">
      <c r="A12" s="63" t="s">
        <v>470</v>
      </c>
      <c r="B12" s="57"/>
    </row>
    <row r="13" spans="1:3" ht="19.8">
      <c r="A13" s="8" t="s">
        <v>3</v>
      </c>
      <c r="B13" s="57"/>
      <c r="C13" s="1"/>
    </row>
    <row r="14" spans="1:3" ht="39.6">
      <c r="A14" s="6" t="s">
        <v>135</v>
      </c>
      <c r="B14" s="57"/>
    </row>
    <row r="15" spans="1:3" ht="19.8">
      <c r="A15" s="3" t="s">
        <v>35</v>
      </c>
      <c r="B15" s="57"/>
    </row>
    <row r="16" spans="1:3" ht="19.8">
      <c r="A16" s="7" t="s">
        <v>4</v>
      </c>
      <c r="B16" s="57"/>
    </row>
    <row r="17" spans="1:2" ht="39.6">
      <c r="A17" s="3" t="s">
        <v>137</v>
      </c>
      <c r="B17" s="57"/>
    </row>
    <row r="18" spans="1:2" ht="19.8">
      <c r="A18" s="7" t="s">
        <v>140</v>
      </c>
      <c r="B18" s="57"/>
    </row>
    <row r="19" spans="1:2" ht="19.8">
      <c r="A19" s="7" t="s">
        <v>136</v>
      </c>
      <c r="B19" s="57"/>
    </row>
    <row r="20" spans="1:2" ht="19.8">
      <c r="A20" s="7" t="s">
        <v>23</v>
      </c>
      <c r="B20" s="57"/>
    </row>
    <row r="21" spans="1:2" ht="19.8">
      <c r="A21" s="7" t="s">
        <v>511</v>
      </c>
      <c r="B21" s="57"/>
    </row>
    <row r="22" spans="1:2" ht="19.8">
      <c r="A22" s="7" t="s">
        <v>6</v>
      </c>
      <c r="B22" s="57"/>
    </row>
    <row r="23" spans="1:2" ht="19.8">
      <c r="A23" s="8" t="s">
        <v>7</v>
      </c>
      <c r="B23" s="57"/>
    </row>
    <row r="24" spans="1:2" ht="39.6">
      <c r="A24" s="3" t="s">
        <v>512</v>
      </c>
      <c r="B24" s="57"/>
    </row>
    <row r="25" spans="1:2" ht="39.6">
      <c r="A25" s="3" t="s">
        <v>139</v>
      </c>
      <c r="B25" s="57"/>
    </row>
    <row r="26" spans="1:2" ht="19.8">
      <c r="A26" s="8" t="s">
        <v>8</v>
      </c>
      <c r="B26" s="57"/>
    </row>
    <row r="27" spans="1:2" ht="19.8">
      <c r="A27" s="3" t="s">
        <v>138</v>
      </c>
      <c r="B27" s="57"/>
    </row>
    <row r="28" spans="1:2" ht="19.8">
      <c r="A28" s="3" t="s">
        <v>41</v>
      </c>
      <c r="B28" s="57"/>
    </row>
    <row r="29" spans="1:2" ht="39.6">
      <c r="A29" s="58" t="s">
        <v>11</v>
      </c>
      <c r="B29" s="57"/>
    </row>
    <row r="30" spans="1:2" ht="20.399999999999999" thickBot="1">
      <c r="A30" s="59" t="s">
        <v>9</v>
      </c>
      <c r="B30" s="57"/>
    </row>
  </sheetData>
  <phoneticPr fontId="7" type="noConversion"/>
  <hyperlinks>
    <hyperlink ref="B1" location="預告統計資料發布時間表!A1" display="回發布時間表" xr:uid="{00000000-0004-0000-1600-000000000000}"/>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FFF7FF"/>
  </sheetPr>
  <dimension ref="A1:C39"/>
  <sheetViews>
    <sheetView topLeftCell="A23" zoomScaleNormal="100" zoomScaleSheetLayoutView="83" workbookViewId="0">
      <selection activeCell="A13" sqref="A13"/>
    </sheetView>
  </sheetViews>
  <sheetFormatPr defaultRowHeight="16.2"/>
  <cols>
    <col min="1" max="1" width="97.44140625" customWidth="1"/>
  </cols>
  <sheetData>
    <row r="1" spans="1:3" ht="19.8">
      <c r="A1" s="2" t="s">
        <v>623</v>
      </c>
      <c r="B1" s="56" t="s">
        <v>12</v>
      </c>
    </row>
    <row r="2" spans="1:3" ht="19.8">
      <c r="A2" s="5" t="s">
        <v>167</v>
      </c>
      <c r="B2" s="57"/>
    </row>
    <row r="3" spans="1:3" ht="19.8">
      <c r="A3" s="5" t="s">
        <v>141</v>
      </c>
      <c r="B3" s="57"/>
    </row>
    <row r="4" spans="1:3" ht="19.8">
      <c r="A4" s="8" t="s">
        <v>1</v>
      </c>
      <c r="B4" s="57"/>
    </row>
    <row r="5" spans="1:3" ht="19.8">
      <c r="A5" s="61" t="s">
        <v>466</v>
      </c>
      <c r="B5" s="57"/>
    </row>
    <row r="6" spans="1:3" ht="19.8">
      <c r="A6" s="61" t="s">
        <v>482</v>
      </c>
      <c r="B6" s="57"/>
    </row>
    <row r="7" spans="1:3" ht="19.8">
      <c r="A7" s="61" t="s">
        <v>503</v>
      </c>
      <c r="B7" s="57"/>
    </row>
    <row r="8" spans="1:3" ht="19.8">
      <c r="A8" s="61" t="s">
        <v>473</v>
      </c>
      <c r="B8" s="57"/>
    </row>
    <row r="9" spans="1:3" ht="19.8">
      <c r="A9" s="61" t="s">
        <v>493</v>
      </c>
      <c r="B9" s="57"/>
    </row>
    <row r="10" spans="1:3" ht="19.8">
      <c r="A10" s="60" t="s">
        <v>2</v>
      </c>
      <c r="B10" s="57"/>
    </row>
    <row r="11" spans="1:3" ht="19.8">
      <c r="A11" s="61" t="s">
        <v>593</v>
      </c>
      <c r="B11" s="57"/>
    </row>
    <row r="12" spans="1:3" ht="79.2">
      <c r="A12" s="63" t="s">
        <v>470</v>
      </c>
      <c r="B12" s="57"/>
    </row>
    <row r="13" spans="1:3" ht="19.8">
      <c r="A13" s="8" t="s">
        <v>3</v>
      </c>
      <c r="B13" s="57"/>
      <c r="C13" s="1"/>
    </row>
    <row r="14" spans="1:3" ht="39.6">
      <c r="A14" s="6" t="s">
        <v>624</v>
      </c>
      <c r="B14" s="57"/>
    </row>
    <row r="15" spans="1:3" ht="19.8">
      <c r="A15" s="3" t="s">
        <v>35</v>
      </c>
      <c r="B15" s="57"/>
    </row>
    <row r="16" spans="1:3" ht="19.8">
      <c r="A16" s="7" t="s">
        <v>4</v>
      </c>
      <c r="B16" s="57"/>
    </row>
    <row r="17" spans="1:2" ht="19.8">
      <c r="A17" s="3" t="s">
        <v>146</v>
      </c>
      <c r="B17" s="57"/>
    </row>
    <row r="18" spans="1:2" ht="19.8">
      <c r="A18" s="3" t="s">
        <v>147</v>
      </c>
      <c r="B18" s="57"/>
    </row>
    <row r="19" spans="1:2" ht="59.4">
      <c r="A19" s="3" t="s">
        <v>428</v>
      </c>
      <c r="B19" s="57"/>
    </row>
    <row r="20" spans="1:2" ht="39.6">
      <c r="A20" s="3" t="s">
        <v>429</v>
      </c>
      <c r="B20" s="57"/>
    </row>
    <row r="21" spans="1:2" ht="39.6">
      <c r="A21" s="3" t="s">
        <v>430</v>
      </c>
      <c r="B21" s="57"/>
    </row>
    <row r="22" spans="1:2" ht="59.4">
      <c r="A22" s="3" t="s">
        <v>625</v>
      </c>
      <c r="B22" s="57"/>
    </row>
    <row r="23" spans="1:2" ht="118.8">
      <c r="A23" s="3" t="s">
        <v>431</v>
      </c>
      <c r="B23" s="57"/>
    </row>
    <row r="24" spans="1:2" ht="19.8">
      <c r="A24" s="7" t="s">
        <v>149</v>
      </c>
      <c r="B24" s="57"/>
    </row>
    <row r="25" spans="1:2" ht="19.8">
      <c r="A25" s="7" t="s">
        <v>144</v>
      </c>
      <c r="B25" s="57"/>
    </row>
    <row r="26" spans="1:2" ht="19.8">
      <c r="A26" s="7" t="s">
        <v>143</v>
      </c>
      <c r="B26" s="57"/>
    </row>
    <row r="27" spans="1:2" ht="19.8">
      <c r="A27" s="7" t="s">
        <v>142</v>
      </c>
      <c r="B27" s="57"/>
    </row>
    <row r="28" spans="1:2" ht="19.8">
      <c r="A28" s="7" t="s">
        <v>145</v>
      </c>
      <c r="B28" s="57"/>
    </row>
    <row r="29" spans="1:2" ht="19.8">
      <c r="A29" s="7" t="s">
        <v>23</v>
      </c>
      <c r="B29" s="57"/>
    </row>
    <row r="30" spans="1:2" ht="19.8">
      <c r="A30" s="7" t="s">
        <v>206</v>
      </c>
      <c r="B30" s="57"/>
    </row>
    <row r="31" spans="1:2" ht="19.8">
      <c r="A31" s="7" t="s">
        <v>6</v>
      </c>
      <c r="B31" s="57"/>
    </row>
    <row r="32" spans="1:2" ht="19.8">
      <c r="A32" s="8" t="s">
        <v>7</v>
      </c>
      <c r="B32" s="57"/>
    </row>
    <row r="33" spans="1:2" ht="39.6">
      <c r="A33" s="3" t="s">
        <v>207</v>
      </c>
      <c r="B33" s="57"/>
    </row>
    <row r="34" spans="1:2" ht="39.6">
      <c r="A34" s="3" t="s">
        <v>139</v>
      </c>
      <c r="B34" s="57"/>
    </row>
    <row r="35" spans="1:2" ht="19.8">
      <c r="A35" s="8" t="s">
        <v>8</v>
      </c>
      <c r="B35" s="57"/>
    </row>
    <row r="36" spans="1:2" ht="19.8">
      <c r="A36" s="3" t="s">
        <v>126</v>
      </c>
      <c r="B36" s="57"/>
    </row>
    <row r="37" spans="1:2" ht="19.8">
      <c r="A37" s="3" t="s">
        <v>41</v>
      </c>
      <c r="B37" s="57"/>
    </row>
    <row r="38" spans="1:2" ht="39.6">
      <c r="A38" s="58" t="s">
        <v>11</v>
      </c>
      <c r="B38" s="57"/>
    </row>
    <row r="39" spans="1:2" ht="20.399999999999999" thickBot="1">
      <c r="A39" s="59" t="s">
        <v>9</v>
      </c>
      <c r="B39" s="57"/>
    </row>
  </sheetData>
  <phoneticPr fontId="7" type="noConversion"/>
  <hyperlinks>
    <hyperlink ref="B1" location="預告統計資料發布時間表!A1" display="回發布時間表" xr:uid="{00000000-0004-0000-1700-000000000000}"/>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FFF7FF"/>
  </sheetPr>
  <dimension ref="A1:C30"/>
  <sheetViews>
    <sheetView topLeftCell="A13" zoomScaleNormal="100" zoomScaleSheetLayoutView="83" workbookViewId="0">
      <selection activeCell="A21" sqref="A1:B30"/>
    </sheetView>
  </sheetViews>
  <sheetFormatPr defaultRowHeight="16.2"/>
  <cols>
    <col min="1" max="1" width="93.44140625" customWidth="1"/>
  </cols>
  <sheetData>
    <row r="1" spans="1:3" ht="19.8">
      <c r="A1" s="2" t="s">
        <v>626</v>
      </c>
      <c r="B1" s="56" t="s">
        <v>12</v>
      </c>
    </row>
    <row r="2" spans="1:3" ht="19.8">
      <c r="A2" s="5" t="s">
        <v>167</v>
      </c>
      <c r="B2" s="57"/>
    </row>
    <row r="3" spans="1:3" ht="19.8">
      <c r="A3" s="5" t="s">
        <v>150</v>
      </c>
      <c r="B3" s="57"/>
    </row>
    <row r="4" spans="1:3" ht="19.8">
      <c r="A4" s="8" t="s">
        <v>1</v>
      </c>
      <c r="B4" s="57"/>
    </row>
    <row r="5" spans="1:3" ht="19.8">
      <c r="A5" s="61" t="s">
        <v>466</v>
      </c>
      <c r="B5" s="57"/>
    </row>
    <row r="6" spans="1:3" ht="19.8">
      <c r="A6" s="61" t="s">
        <v>482</v>
      </c>
      <c r="B6" s="57"/>
    </row>
    <row r="7" spans="1:3" ht="19.8">
      <c r="A7" s="61" t="s">
        <v>503</v>
      </c>
      <c r="B7" s="57"/>
    </row>
    <row r="8" spans="1:3" ht="19.8">
      <c r="A8" s="61" t="s">
        <v>473</v>
      </c>
      <c r="B8" s="57"/>
    </row>
    <row r="9" spans="1:3" ht="19.8">
      <c r="A9" s="61" t="s">
        <v>493</v>
      </c>
      <c r="B9" s="57"/>
    </row>
    <row r="10" spans="1:3" ht="19.8">
      <c r="A10" s="60" t="s">
        <v>2</v>
      </c>
      <c r="B10" s="57"/>
    </row>
    <row r="11" spans="1:3" ht="19.8">
      <c r="A11" s="61" t="s">
        <v>593</v>
      </c>
      <c r="B11" s="57"/>
    </row>
    <row r="12" spans="1:3" ht="79.2">
      <c r="A12" s="63" t="s">
        <v>470</v>
      </c>
      <c r="B12" s="57"/>
    </row>
    <row r="13" spans="1:3" ht="19.8">
      <c r="A13" s="8" t="s">
        <v>3</v>
      </c>
      <c r="B13" s="57"/>
      <c r="C13" s="1"/>
    </row>
    <row r="14" spans="1:3" ht="19.8">
      <c r="A14" s="6" t="s">
        <v>151</v>
      </c>
      <c r="B14" s="57"/>
    </row>
    <row r="15" spans="1:3" ht="19.8">
      <c r="A15" s="3" t="s">
        <v>35</v>
      </c>
      <c r="B15" s="57"/>
    </row>
    <row r="16" spans="1:3" ht="19.8">
      <c r="A16" s="7" t="s">
        <v>4</v>
      </c>
      <c r="B16" s="57"/>
    </row>
    <row r="17" spans="1:2" ht="19.8">
      <c r="A17" s="3" t="s">
        <v>153</v>
      </c>
      <c r="B17" s="57"/>
    </row>
    <row r="18" spans="1:2" ht="19.8">
      <c r="A18" s="7" t="s">
        <v>148</v>
      </c>
      <c r="B18" s="57"/>
    </row>
    <row r="19" spans="1:2" ht="79.2">
      <c r="A19" s="3" t="s">
        <v>152</v>
      </c>
      <c r="B19" s="57"/>
    </row>
    <row r="20" spans="1:2" ht="19.8">
      <c r="A20" s="7" t="s">
        <v>23</v>
      </c>
      <c r="B20" s="57"/>
    </row>
    <row r="21" spans="1:2" ht="19.8">
      <c r="A21" s="7" t="s">
        <v>511</v>
      </c>
      <c r="B21" s="57"/>
    </row>
    <row r="22" spans="1:2" ht="19.8">
      <c r="A22" s="7" t="s">
        <v>6</v>
      </c>
      <c r="B22" s="57"/>
    </row>
    <row r="23" spans="1:2" ht="19.8">
      <c r="A23" s="8" t="s">
        <v>7</v>
      </c>
      <c r="B23" s="57"/>
    </row>
    <row r="24" spans="1:2" ht="39.6">
      <c r="A24" s="3" t="s">
        <v>512</v>
      </c>
      <c r="B24" s="57"/>
    </row>
    <row r="25" spans="1:2" ht="39.6">
      <c r="A25" s="3" t="s">
        <v>139</v>
      </c>
      <c r="B25" s="57"/>
    </row>
    <row r="26" spans="1:2" ht="19.8">
      <c r="A26" s="8" t="s">
        <v>8</v>
      </c>
      <c r="B26" s="57"/>
    </row>
    <row r="27" spans="1:2" ht="19.8">
      <c r="A27" s="3" t="s">
        <v>154</v>
      </c>
      <c r="B27" s="57"/>
    </row>
    <row r="28" spans="1:2" ht="19.8">
      <c r="A28" s="3" t="s">
        <v>41</v>
      </c>
      <c r="B28" s="57"/>
    </row>
    <row r="29" spans="1:2" ht="39.6">
      <c r="A29" s="58" t="s">
        <v>11</v>
      </c>
      <c r="B29" s="57"/>
    </row>
    <row r="30" spans="1:2" ht="20.399999999999999" thickBot="1">
      <c r="A30" s="59" t="s">
        <v>9</v>
      </c>
      <c r="B30" s="57"/>
    </row>
  </sheetData>
  <phoneticPr fontId="7" type="noConversion"/>
  <hyperlinks>
    <hyperlink ref="B1" location="預告統計資料發布時間表!A1" display="回發布時間表" xr:uid="{00000000-0004-0000-1800-000000000000}"/>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FFF7FF"/>
  </sheetPr>
  <dimension ref="A1:C37"/>
  <sheetViews>
    <sheetView topLeftCell="A21" zoomScaleNormal="100" zoomScaleSheetLayoutView="83" workbookViewId="0">
      <selection activeCell="A7" sqref="A1:B37"/>
    </sheetView>
  </sheetViews>
  <sheetFormatPr defaultRowHeight="16.2"/>
  <cols>
    <col min="1" max="1" width="93.44140625" customWidth="1"/>
  </cols>
  <sheetData>
    <row r="1" spans="1:3" ht="19.8">
      <c r="A1" s="2" t="s">
        <v>627</v>
      </c>
      <c r="B1" s="56" t="s">
        <v>12</v>
      </c>
    </row>
    <row r="2" spans="1:3" ht="19.8">
      <c r="A2" s="5" t="s">
        <v>167</v>
      </c>
      <c r="B2" s="57"/>
    </row>
    <row r="3" spans="1:3" ht="19.8">
      <c r="A3" s="5" t="s">
        <v>155</v>
      </c>
      <c r="B3" s="57"/>
    </row>
    <row r="4" spans="1:3" ht="19.8">
      <c r="A4" s="8" t="s">
        <v>1</v>
      </c>
      <c r="B4" s="57"/>
    </row>
    <row r="5" spans="1:3" ht="19.8">
      <c r="A5" s="61" t="s">
        <v>466</v>
      </c>
      <c r="B5" s="57"/>
    </row>
    <row r="6" spans="1:3" ht="19.8">
      <c r="A6" s="61" t="s">
        <v>482</v>
      </c>
      <c r="B6" s="57"/>
    </row>
    <row r="7" spans="1:3" ht="19.8">
      <c r="A7" s="61" t="s">
        <v>503</v>
      </c>
      <c r="B7" s="57"/>
    </row>
    <row r="8" spans="1:3" ht="19.8">
      <c r="A8" s="61" t="s">
        <v>473</v>
      </c>
      <c r="B8" s="57"/>
    </row>
    <row r="9" spans="1:3" ht="19.8">
      <c r="A9" s="61" t="s">
        <v>493</v>
      </c>
      <c r="B9" s="57"/>
    </row>
    <row r="10" spans="1:3" ht="19.8">
      <c r="A10" s="60" t="s">
        <v>2</v>
      </c>
      <c r="B10" s="57"/>
    </row>
    <row r="11" spans="1:3" ht="19.8">
      <c r="A11" s="61" t="s">
        <v>593</v>
      </c>
      <c r="B11" s="57"/>
    </row>
    <row r="12" spans="1:3" ht="79.2">
      <c r="A12" s="63" t="s">
        <v>470</v>
      </c>
      <c r="B12" s="57"/>
    </row>
    <row r="13" spans="1:3" ht="19.8">
      <c r="A13" s="8" t="s">
        <v>3</v>
      </c>
      <c r="B13" s="57"/>
      <c r="C13" s="1"/>
    </row>
    <row r="14" spans="1:3" ht="39.6">
      <c r="A14" s="6" t="s">
        <v>156</v>
      </c>
      <c r="B14" s="57"/>
    </row>
    <row r="15" spans="1:3" ht="19.8">
      <c r="A15" s="3" t="s">
        <v>35</v>
      </c>
      <c r="B15" s="57"/>
    </row>
    <row r="16" spans="1:3" ht="19.8">
      <c r="A16" s="7" t="s">
        <v>4</v>
      </c>
      <c r="B16" s="57"/>
    </row>
    <row r="17" spans="1:2" ht="39.6">
      <c r="A17" s="3" t="s">
        <v>161</v>
      </c>
      <c r="B17" s="57"/>
    </row>
    <row r="18" spans="1:2" ht="39.6">
      <c r="A18" s="3" t="s">
        <v>162</v>
      </c>
      <c r="B18" s="57"/>
    </row>
    <row r="19" spans="1:2" ht="79.2">
      <c r="A19" s="3" t="s">
        <v>163</v>
      </c>
      <c r="B19" s="57"/>
    </row>
    <row r="20" spans="1:2" ht="59.4">
      <c r="A20" s="3" t="s">
        <v>164</v>
      </c>
      <c r="B20" s="57"/>
    </row>
    <row r="21" spans="1:2" ht="19.8">
      <c r="A21" s="7" t="s">
        <v>140</v>
      </c>
      <c r="B21" s="57"/>
    </row>
    <row r="22" spans="1:2" ht="19.8">
      <c r="A22" s="7" t="s">
        <v>144</v>
      </c>
      <c r="B22" s="57"/>
    </row>
    <row r="23" spans="1:2" ht="39.6">
      <c r="A23" s="3" t="s">
        <v>157</v>
      </c>
      <c r="B23" s="57"/>
    </row>
    <row r="24" spans="1:2" ht="19.8">
      <c r="A24" s="3" t="s">
        <v>158</v>
      </c>
      <c r="B24" s="57"/>
    </row>
    <row r="25" spans="1:2" ht="39.6">
      <c r="A25" s="3" t="s">
        <v>159</v>
      </c>
      <c r="B25" s="57"/>
    </row>
    <row r="26" spans="1:2" ht="39.6">
      <c r="A26" s="3" t="s">
        <v>160</v>
      </c>
      <c r="B26" s="57"/>
    </row>
    <row r="27" spans="1:2" ht="19.8">
      <c r="A27" s="7" t="s">
        <v>23</v>
      </c>
      <c r="B27" s="57"/>
    </row>
    <row r="28" spans="1:2" ht="19.8">
      <c r="A28" s="7" t="s">
        <v>208</v>
      </c>
      <c r="B28" s="57"/>
    </row>
    <row r="29" spans="1:2" ht="19.8">
      <c r="A29" s="7" t="s">
        <v>6</v>
      </c>
      <c r="B29" s="57"/>
    </row>
    <row r="30" spans="1:2" ht="19.8">
      <c r="A30" s="8" t="s">
        <v>7</v>
      </c>
      <c r="B30" s="57"/>
    </row>
    <row r="31" spans="1:2" ht="39.6">
      <c r="A31" s="3" t="s">
        <v>207</v>
      </c>
      <c r="B31" s="57"/>
    </row>
    <row r="32" spans="1:2" ht="39.6">
      <c r="A32" s="3" t="s">
        <v>139</v>
      </c>
      <c r="B32" s="57"/>
    </row>
    <row r="33" spans="1:2" ht="19.8">
      <c r="A33" s="8" t="s">
        <v>8</v>
      </c>
      <c r="B33" s="57"/>
    </row>
    <row r="34" spans="1:2" ht="19.8">
      <c r="A34" s="3" t="s">
        <v>126</v>
      </c>
      <c r="B34" s="57"/>
    </row>
    <row r="35" spans="1:2" ht="19.8">
      <c r="A35" s="3" t="s">
        <v>41</v>
      </c>
      <c r="B35" s="57"/>
    </row>
    <row r="36" spans="1:2" ht="39.6">
      <c r="A36" s="58" t="s">
        <v>11</v>
      </c>
      <c r="B36" s="57"/>
    </row>
    <row r="37" spans="1:2" ht="20.399999999999999" thickBot="1">
      <c r="A37" s="59" t="s">
        <v>9</v>
      </c>
      <c r="B37" s="57"/>
    </row>
  </sheetData>
  <phoneticPr fontId="7" type="noConversion"/>
  <hyperlinks>
    <hyperlink ref="B1" location="預告統計資料發布時間表!A1" display="回發布時間表" xr:uid="{00000000-0004-0000-1900-000000000000}"/>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E5E5FF"/>
  </sheetPr>
  <dimension ref="A1:C41"/>
  <sheetViews>
    <sheetView topLeftCell="A22" zoomScaleNormal="100" workbookViewId="0">
      <selection activeCell="A32" sqref="A1:B41"/>
    </sheetView>
  </sheetViews>
  <sheetFormatPr defaultRowHeight="16.2"/>
  <cols>
    <col min="1" max="1" width="93.44140625" customWidth="1"/>
  </cols>
  <sheetData>
    <row r="1" spans="1:3" ht="19.8">
      <c r="A1" s="2" t="s">
        <v>628</v>
      </c>
      <c r="B1" s="56" t="s">
        <v>12</v>
      </c>
    </row>
    <row r="2" spans="1:3" ht="19.8">
      <c r="A2" s="5" t="s">
        <v>117</v>
      </c>
      <c r="B2" s="57"/>
    </row>
    <row r="3" spans="1:3" ht="19.8">
      <c r="A3" s="5" t="s">
        <v>55</v>
      </c>
      <c r="B3" s="57"/>
    </row>
    <row r="4" spans="1:3" ht="19.8">
      <c r="A4" s="8" t="s">
        <v>1</v>
      </c>
      <c r="B4" s="57"/>
    </row>
    <row r="5" spans="1:3" ht="19.8">
      <c r="A5" s="61" t="s">
        <v>466</v>
      </c>
      <c r="B5" s="57"/>
    </row>
    <row r="6" spans="1:3" ht="19.8">
      <c r="A6" s="61" t="s">
        <v>482</v>
      </c>
      <c r="B6" s="57"/>
    </row>
    <row r="7" spans="1:3" ht="19.8">
      <c r="A7" s="61" t="s">
        <v>504</v>
      </c>
      <c r="B7" s="57"/>
    </row>
    <row r="8" spans="1:3" ht="19.8">
      <c r="A8" s="61" t="s">
        <v>473</v>
      </c>
      <c r="B8" s="57"/>
    </row>
    <row r="9" spans="1:3" ht="19.8">
      <c r="A9" s="61" t="s">
        <v>483</v>
      </c>
      <c r="B9" s="57"/>
    </row>
    <row r="10" spans="1:3" ht="19.8">
      <c r="A10" s="60" t="s">
        <v>2</v>
      </c>
      <c r="B10" s="57"/>
    </row>
    <row r="11" spans="1:3" ht="19.8">
      <c r="A11" s="61" t="s">
        <v>593</v>
      </c>
      <c r="B11" s="57"/>
    </row>
    <row r="12" spans="1:3" ht="79.2">
      <c r="A12" s="63" t="s">
        <v>470</v>
      </c>
      <c r="B12" s="57"/>
    </row>
    <row r="13" spans="1:3" ht="19.8">
      <c r="A13" s="8" t="s">
        <v>3</v>
      </c>
      <c r="B13" s="57"/>
      <c r="C13" s="1"/>
    </row>
    <row r="14" spans="1:3" ht="39.6">
      <c r="A14" s="6" t="s">
        <v>214</v>
      </c>
      <c r="B14" s="57"/>
    </row>
    <row r="15" spans="1:3" ht="39.6">
      <c r="A15" s="3" t="s">
        <v>56</v>
      </c>
      <c r="B15" s="57"/>
    </row>
    <row r="16" spans="1:3" ht="19.8">
      <c r="A16" s="7" t="s">
        <v>4</v>
      </c>
      <c r="B16" s="57"/>
    </row>
    <row r="17" spans="1:2" ht="39.6">
      <c r="A17" s="3" t="s">
        <v>57</v>
      </c>
      <c r="B17" s="57"/>
    </row>
    <row r="18" spans="1:2" ht="39.6">
      <c r="A18" s="3" t="s">
        <v>58</v>
      </c>
      <c r="B18" s="57"/>
    </row>
    <row r="19" spans="1:2" ht="19.8">
      <c r="A19" s="3" t="s">
        <v>59</v>
      </c>
      <c r="B19" s="57"/>
    </row>
    <row r="20" spans="1:2" ht="19.8">
      <c r="A20" s="3" t="s">
        <v>60</v>
      </c>
      <c r="B20" s="57"/>
    </row>
    <row r="21" spans="1:2" ht="19.8">
      <c r="A21" s="3" t="s">
        <v>61</v>
      </c>
      <c r="B21" s="57"/>
    </row>
    <row r="22" spans="1:2" ht="19.8">
      <c r="A22" s="3" t="s">
        <v>62</v>
      </c>
      <c r="B22" s="57"/>
    </row>
    <row r="23" spans="1:2" ht="19.8">
      <c r="A23" s="3" t="s">
        <v>63</v>
      </c>
      <c r="B23" s="57"/>
    </row>
    <row r="24" spans="1:2" ht="19.8">
      <c r="A24" s="3" t="s">
        <v>64</v>
      </c>
      <c r="B24" s="57"/>
    </row>
    <row r="25" spans="1:2" ht="19.8">
      <c r="A25" s="3" t="s">
        <v>65</v>
      </c>
      <c r="B25" s="57"/>
    </row>
    <row r="26" spans="1:2" ht="19.8">
      <c r="A26" s="3" t="s">
        <v>210</v>
      </c>
      <c r="B26" s="57"/>
    </row>
    <row r="27" spans="1:2" ht="19.8">
      <c r="A27" s="3" t="s">
        <v>211</v>
      </c>
      <c r="B27" s="57"/>
    </row>
    <row r="28" spans="1:2" ht="19.8">
      <c r="A28" s="3" t="s">
        <v>212</v>
      </c>
      <c r="B28" s="57"/>
    </row>
    <row r="29" spans="1:2" ht="19.8">
      <c r="A29" s="7" t="s">
        <v>209</v>
      </c>
      <c r="B29" s="57"/>
    </row>
    <row r="30" spans="1:2" ht="39.6">
      <c r="A30" s="3" t="s">
        <v>213</v>
      </c>
      <c r="B30" s="57"/>
    </row>
    <row r="31" spans="1:2" ht="19.8">
      <c r="A31" s="7" t="s">
        <v>39</v>
      </c>
      <c r="B31" s="57"/>
    </row>
    <row r="32" spans="1:2" ht="19.8">
      <c r="A32" s="7" t="s">
        <v>239</v>
      </c>
      <c r="B32" s="57"/>
    </row>
    <row r="33" spans="1:2" ht="19.8">
      <c r="A33" s="7" t="s">
        <v>6</v>
      </c>
      <c r="B33" s="57"/>
    </row>
    <row r="34" spans="1:2" ht="19.8">
      <c r="A34" s="8" t="s">
        <v>7</v>
      </c>
      <c r="B34" s="57"/>
    </row>
    <row r="35" spans="1:2" ht="39.6">
      <c r="A35" s="3" t="s">
        <v>514</v>
      </c>
      <c r="B35" s="57"/>
    </row>
    <row r="36" spans="1:2" ht="39" customHeight="1">
      <c r="A36" s="3" t="s">
        <v>205</v>
      </c>
      <c r="B36" s="57"/>
    </row>
    <row r="37" spans="1:2" ht="19.8">
      <c r="A37" s="8" t="s">
        <v>8</v>
      </c>
      <c r="B37" s="57"/>
    </row>
    <row r="38" spans="1:2" ht="19.8">
      <c r="A38" s="3" t="s">
        <v>40</v>
      </c>
      <c r="B38" s="57"/>
    </row>
    <row r="39" spans="1:2" ht="19.8">
      <c r="A39" s="3" t="s">
        <v>51</v>
      </c>
      <c r="B39" s="57"/>
    </row>
    <row r="40" spans="1:2" ht="39.6">
      <c r="A40" s="58" t="s">
        <v>42</v>
      </c>
      <c r="B40" s="57"/>
    </row>
    <row r="41" spans="1:2" ht="20.399999999999999" thickBot="1">
      <c r="A41" s="59" t="s">
        <v>9</v>
      </c>
      <c r="B41" s="57"/>
    </row>
  </sheetData>
  <phoneticPr fontId="7" type="noConversion"/>
  <hyperlinks>
    <hyperlink ref="B1" location="預告統計資料發布時間表!A1" display="回發布時間表" xr:uid="{00000000-0004-0000-1A00-000000000000}"/>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E5E5FF"/>
  </sheetPr>
  <dimension ref="A1:C33"/>
  <sheetViews>
    <sheetView topLeftCell="A18" workbookViewId="0">
      <selection activeCell="A24" sqref="A1:B33"/>
    </sheetView>
  </sheetViews>
  <sheetFormatPr defaultRowHeight="16.2"/>
  <cols>
    <col min="1" max="1" width="93.44140625" customWidth="1"/>
  </cols>
  <sheetData>
    <row r="1" spans="1:3" ht="19.8">
      <c r="A1" s="2" t="s">
        <v>629</v>
      </c>
      <c r="B1" s="56" t="s">
        <v>25</v>
      </c>
    </row>
    <row r="2" spans="1:3" ht="19.8">
      <c r="A2" s="5" t="s">
        <v>117</v>
      </c>
      <c r="B2" s="57"/>
    </row>
    <row r="3" spans="1:3" ht="19.8">
      <c r="A3" s="5" t="s">
        <v>66</v>
      </c>
      <c r="B3" s="57"/>
    </row>
    <row r="4" spans="1:3" ht="19.8">
      <c r="A4" s="8" t="s">
        <v>1</v>
      </c>
      <c r="B4" s="57"/>
    </row>
    <row r="5" spans="1:3" ht="19.8">
      <c r="A5" s="61" t="s">
        <v>466</v>
      </c>
      <c r="B5" s="57"/>
    </row>
    <row r="6" spans="1:3" ht="19.8">
      <c r="A6" s="61" t="s">
        <v>482</v>
      </c>
      <c r="B6" s="57"/>
    </row>
    <row r="7" spans="1:3" ht="19.8">
      <c r="A7" s="61" t="s">
        <v>504</v>
      </c>
      <c r="B7" s="57"/>
    </row>
    <row r="8" spans="1:3" ht="19.8">
      <c r="A8" s="61" t="s">
        <v>473</v>
      </c>
      <c r="B8" s="57"/>
    </row>
    <row r="9" spans="1:3" ht="19.8">
      <c r="A9" s="61" t="s">
        <v>483</v>
      </c>
      <c r="B9" s="57"/>
    </row>
    <row r="10" spans="1:3" ht="19.8">
      <c r="A10" s="60" t="s">
        <v>2</v>
      </c>
      <c r="B10" s="57"/>
    </row>
    <row r="11" spans="1:3" ht="19.8">
      <c r="A11" s="61" t="s">
        <v>593</v>
      </c>
      <c r="B11" s="57"/>
    </row>
    <row r="12" spans="1:3" ht="79.2">
      <c r="A12" s="63" t="s">
        <v>470</v>
      </c>
      <c r="B12" s="57"/>
    </row>
    <row r="13" spans="1:3" ht="19.8">
      <c r="A13" s="8" t="s">
        <v>3</v>
      </c>
      <c r="B13" s="57"/>
      <c r="C13" s="1"/>
    </row>
    <row r="14" spans="1:3" ht="39.6">
      <c r="A14" s="6" t="s">
        <v>215</v>
      </c>
      <c r="B14" s="57"/>
    </row>
    <row r="15" spans="1:3" ht="39.6">
      <c r="A15" s="3" t="s">
        <v>56</v>
      </c>
      <c r="B15" s="57"/>
    </row>
    <row r="16" spans="1:3" ht="19.8">
      <c r="A16" s="7" t="s">
        <v>4</v>
      </c>
      <c r="B16" s="57"/>
    </row>
    <row r="17" spans="1:2" ht="59.4">
      <c r="A17" s="3" t="s">
        <v>67</v>
      </c>
      <c r="B17" s="57"/>
    </row>
    <row r="18" spans="1:2" ht="39.6">
      <c r="A18" s="3" t="s">
        <v>68</v>
      </c>
      <c r="B18" s="57"/>
    </row>
    <row r="19" spans="1:2" ht="19.8">
      <c r="A19" s="3" t="s">
        <v>69</v>
      </c>
      <c r="B19" s="57"/>
    </row>
    <row r="20" spans="1:2" ht="59.4">
      <c r="A20" s="3" t="s">
        <v>216</v>
      </c>
      <c r="B20" s="57"/>
    </row>
    <row r="21" spans="1:2" ht="19.8">
      <c r="A21" s="7" t="s">
        <v>217</v>
      </c>
      <c r="B21" s="57"/>
    </row>
    <row r="22" spans="1:2" ht="59.4">
      <c r="A22" s="3" t="s">
        <v>218</v>
      </c>
      <c r="B22" s="57"/>
    </row>
    <row r="23" spans="1:2" ht="19.8">
      <c r="A23" s="7" t="s">
        <v>70</v>
      </c>
      <c r="B23" s="57"/>
    </row>
    <row r="24" spans="1:2" ht="19.8">
      <c r="A24" s="7" t="s">
        <v>239</v>
      </c>
      <c r="B24" s="57"/>
    </row>
    <row r="25" spans="1:2" ht="19.8">
      <c r="A25" s="7" t="s">
        <v>6</v>
      </c>
      <c r="B25" s="57"/>
    </row>
    <row r="26" spans="1:2" ht="19.8">
      <c r="A26" s="8" t="s">
        <v>7</v>
      </c>
      <c r="B26" s="57"/>
    </row>
    <row r="27" spans="1:2" ht="39.6">
      <c r="A27" s="3" t="s">
        <v>514</v>
      </c>
      <c r="B27" s="57"/>
    </row>
    <row r="28" spans="1:2" ht="39" customHeight="1">
      <c r="A28" s="3" t="s">
        <v>219</v>
      </c>
      <c r="B28" s="57"/>
    </row>
    <row r="29" spans="1:2" ht="19.8">
      <c r="A29" s="8" t="s">
        <v>8</v>
      </c>
      <c r="B29" s="57"/>
    </row>
    <row r="30" spans="1:2" ht="19.8">
      <c r="A30" s="3" t="s">
        <v>71</v>
      </c>
      <c r="B30" s="57"/>
    </row>
    <row r="31" spans="1:2" ht="19.8">
      <c r="A31" s="3" t="s">
        <v>72</v>
      </c>
      <c r="B31" s="57"/>
    </row>
    <row r="32" spans="1:2" ht="39.6">
      <c r="A32" s="58" t="s">
        <v>73</v>
      </c>
      <c r="B32" s="57"/>
    </row>
    <row r="33" spans="1:2" ht="20.399999999999999" thickBot="1">
      <c r="A33" s="59" t="s">
        <v>9</v>
      </c>
      <c r="B33" s="57"/>
    </row>
  </sheetData>
  <phoneticPr fontId="7" type="noConversion"/>
  <hyperlinks>
    <hyperlink ref="B1" location="預告統計資料發布時間表!A1" display="回發布時間表" xr:uid="{00000000-0004-0000-1B00-000000000000}"/>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E5E5FF"/>
  </sheetPr>
  <dimension ref="A1:C34"/>
  <sheetViews>
    <sheetView topLeftCell="A21" workbookViewId="0">
      <selection sqref="A1:B34"/>
    </sheetView>
  </sheetViews>
  <sheetFormatPr defaultRowHeight="16.2"/>
  <cols>
    <col min="1" max="1" width="93.44140625" customWidth="1"/>
  </cols>
  <sheetData>
    <row r="1" spans="1:3" ht="19.8">
      <c r="A1" s="2" t="s">
        <v>630</v>
      </c>
      <c r="B1" s="56" t="s">
        <v>25</v>
      </c>
    </row>
    <row r="2" spans="1:3" ht="19.8">
      <c r="A2" s="5" t="s">
        <v>117</v>
      </c>
      <c r="B2" s="57"/>
    </row>
    <row r="3" spans="1:3" ht="19.8">
      <c r="A3" s="5" t="s">
        <v>74</v>
      </c>
      <c r="B3" s="57"/>
    </row>
    <row r="4" spans="1:3" ht="19.8">
      <c r="A4" s="8" t="s">
        <v>1</v>
      </c>
      <c r="B4" s="57"/>
    </row>
    <row r="5" spans="1:3" ht="19.8">
      <c r="A5" s="61" t="s">
        <v>466</v>
      </c>
      <c r="B5" s="57"/>
    </row>
    <row r="6" spans="1:3" ht="19.8">
      <c r="A6" s="61" t="s">
        <v>482</v>
      </c>
      <c r="B6" s="57"/>
    </row>
    <row r="7" spans="1:3" ht="19.8">
      <c r="A7" s="61" t="s">
        <v>504</v>
      </c>
      <c r="B7" s="57"/>
    </row>
    <row r="8" spans="1:3" ht="19.8">
      <c r="A8" s="61" t="s">
        <v>473</v>
      </c>
      <c r="B8" s="57"/>
    </row>
    <row r="9" spans="1:3" ht="19.8">
      <c r="A9" s="61" t="s">
        <v>483</v>
      </c>
      <c r="B9" s="57"/>
    </row>
    <row r="10" spans="1:3" ht="19.8">
      <c r="A10" s="60" t="s">
        <v>2</v>
      </c>
      <c r="B10" s="57"/>
    </row>
    <row r="11" spans="1:3" ht="19.8">
      <c r="A11" s="61" t="s">
        <v>593</v>
      </c>
      <c r="B11" s="57"/>
    </row>
    <row r="12" spans="1:3" ht="79.2">
      <c r="A12" s="63" t="s">
        <v>470</v>
      </c>
      <c r="B12" s="57"/>
    </row>
    <row r="13" spans="1:3" ht="19.8">
      <c r="A13" s="8" t="s">
        <v>3</v>
      </c>
      <c r="B13" s="57"/>
      <c r="C13" s="1"/>
    </row>
    <row r="14" spans="1:3" ht="19.8">
      <c r="A14" s="6" t="s">
        <v>220</v>
      </c>
      <c r="B14" s="57"/>
    </row>
    <row r="15" spans="1:3" ht="39.6">
      <c r="A15" s="3" t="s">
        <v>221</v>
      </c>
      <c r="B15" s="57"/>
    </row>
    <row r="16" spans="1:3" ht="19.8">
      <c r="A16" s="7" t="s">
        <v>4</v>
      </c>
      <c r="B16" s="57"/>
    </row>
    <row r="17" spans="1:2" ht="19.8">
      <c r="A17" s="3" t="s">
        <v>75</v>
      </c>
      <c r="B17" s="57"/>
    </row>
    <row r="18" spans="1:2" ht="59.4">
      <c r="A18" s="3" t="s">
        <v>76</v>
      </c>
      <c r="B18" s="57"/>
    </row>
    <row r="19" spans="1:2" ht="19.8">
      <c r="A19" s="3" t="s">
        <v>77</v>
      </c>
      <c r="B19" s="57"/>
    </row>
    <row r="20" spans="1:2" ht="19.8">
      <c r="A20" s="3" t="s">
        <v>222</v>
      </c>
      <c r="B20" s="57"/>
    </row>
    <row r="21" spans="1:2" ht="39.6">
      <c r="A21" s="3" t="s">
        <v>223</v>
      </c>
      <c r="B21" s="57"/>
    </row>
    <row r="22" spans="1:2" ht="19.8">
      <c r="A22" s="7" t="s">
        <v>230</v>
      </c>
      <c r="B22" s="57"/>
    </row>
    <row r="23" spans="1:2" ht="118.8">
      <c r="A23" s="3" t="s">
        <v>224</v>
      </c>
      <c r="B23" s="57"/>
    </row>
    <row r="24" spans="1:2" ht="19.8">
      <c r="A24" s="7" t="s">
        <v>225</v>
      </c>
      <c r="B24" s="57"/>
    </row>
    <row r="25" spans="1:2" ht="19.8">
      <c r="A25" s="7" t="s">
        <v>239</v>
      </c>
      <c r="B25" s="57"/>
    </row>
    <row r="26" spans="1:2" ht="19.8">
      <c r="A26" s="7" t="s">
        <v>6</v>
      </c>
      <c r="B26" s="57"/>
    </row>
    <row r="27" spans="1:2" ht="39" customHeight="1">
      <c r="A27" s="8" t="s">
        <v>7</v>
      </c>
      <c r="B27" s="57"/>
    </row>
    <row r="28" spans="1:2" ht="39.6">
      <c r="A28" s="3" t="s">
        <v>514</v>
      </c>
      <c r="B28" s="57"/>
    </row>
    <row r="29" spans="1:2" ht="39.6">
      <c r="A29" s="3" t="s">
        <v>229</v>
      </c>
      <c r="B29" s="57"/>
    </row>
    <row r="30" spans="1:2" ht="19.8">
      <c r="A30" s="8" t="s">
        <v>8</v>
      </c>
      <c r="B30" s="57"/>
    </row>
    <row r="31" spans="1:2" ht="19.8">
      <c r="A31" s="3" t="s">
        <v>226</v>
      </c>
      <c r="B31" s="57"/>
    </row>
    <row r="32" spans="1:2" ht="19.8">
      <c r="A32" s="3" t="s">
        <v>227</v>
      </c>
      <c r="B32" s="57"/>
    </row>
    <row r="33" spans="1:2" ht="39.6">
      <c r="A33" s="58" t="s">
        <v>228</v>
      </c>
      <c r="B33" s="57"/>
    </row>
    <row r="34" spans="1:2" ht="20.399999999999999" thickBot="1">
      <c r="A34" s="59" t="s">
        <v>9</v>
      </c>
      <c r="B34" s="57"/>
    </row>
  </sheetData>
  <phoneticPr fontId="7" type="noConversion"/>
  <hyperlinks>
    <hyperlink ref="B1" location="預告統計資料發布時間表!A1" display="回發布時間表" xr:uid="{00000000-0004-0000-1C00-000000000000}"/>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39997558519241921"/>
  </sheetPr>
  <dimension ref="A1:C56"/>
  <sheetViews>
    <sheetView topLeftCell="A43" zoomScale="85" zoomScaleNormal="85" workbookViewId="0">
      <selection activeCell="A12" sqref="A12"/>
    </sheetView>
  </sheetViews>
  <sheetFormatPr defaultRowHeight="16.2"/>
  <cols>
    <col min="1" max="1" width="93.44140625" customWidth="1"/>
  </cols>
  <sheetData>
    <row r="1" spans="1:3" ht="19.8">
      <c r="A1" s="2" t="s">
        <v>471</v>
      </c>
      <c r="B1" s="56" t="s">
        <v>17</v>
      </c>
    </row>
    <row r="2" spans="1:3" ht="19.8">
      <c r="A2" s="5" t="s">
        <v>357</v>
      </c>
      <c r="B2" s="57"/>
    </row>
    <row r="3" spans="1:3" ht="19.8">
      <c r="A3" s="5" t="s">
        <v>344</v>
      </c>
      <c r="B3" s="57"/>
    </row>
    <row r="4" spans="1:3" ht="19.8">
      <c r="A4" s="8" t="s">
        <v>1</v>
      </c>
      <c r="B4" s="57"/>
    </row>
    <row r="5" spans="1:3" ht="19.8">
      <c r="A5" s="7" t="s">
        <v>466</v>
      </c>
      <c r="B5" s="57"/>
    </row>
    <row r="6" spans="1:3" ht="19.8">
      <c r="A6" s="7" t="s">
        <v>472</v>
      </c>
      <c r="B6" s="57"/>
    </row>
    <row r="7" spans="1:3" ht="19.8">
      <c r="A7" s="7" t="s">
        <v>496</v>
      </c>
      <c r="B7" s="57"/>
    </row>
    <row r="8" spans="1:3" ht="19.8">
      <c r="A8" s="7" t="s">
        <v>473</v>
      </c>
      <c r="B8" s="57"/>
    </row>
    <row r="9" spans="1:3" ht="19.8">
      <c r="A9" s="7" t="s">
        <v>488</v>
      </c>
      <c r="B9" s="57"/>
    </row>
    <row r="10" spans="1:3" ht="19.8">
      <c r="A10" s="8" t="s">
        <v>2</v>
      </c>
      <c r="B10" s="57"/>
    </row>
    <row r="11" spans="1:3" ht="19.8">
      <c r="A11" s="7" t="s">
        <v>585</v>
      </c>
      <c r="B11" s="57"/>
    </row>
    <row r="12" spans="1:3" ht="79.2">
      <c r="A12" s="3" t="s">
        <v>470</v>
      </c>
      <c r="B12" s="57"/>
    </row>
    <row r="13" spans="1:3" ht="19.8">
      <c r="A13" s="8" t="s">
        <v>3</v>
      </c>
      <c r="B13" s="57"/>
      <c r="C13" s="1"/>
    </row>
    <row r="14" spans="1:3" ht="19.8">
      <c r="A14" s="3" t="s">
        <v>336</v>
      </c>
      <c r="B14" s="57"/>
    </row>
    <row r="15" spans="1:3" ht="19.8">
      <c r="A15" s="3" t="s">
        <v>337</v>
      </c>
      <c r="B15" s="57"/>
    </row>
    <row r="16" spans="1:3" ht="19.8">
      <c r="A16" s="7" t="s">
        <v>4</v>
      </c>
      <c r="B16" s="57"/>
    </row>
    <row r="17" spans="1:2" ht="99">
      <c r="A17" s="3" t="s">
        <v>84</v>
      </c>
      <c r="B17" s="57"/>
    </row>
    <row r="18" spans="1:2" ht="99">
      <c r="A18" s="3" t="s">
        <v>85</v>
      </c>
      <c r="B18" s="57"/>
    </row>
    <row r="19" spans="1:2" ht="19.8">
      <c r="A19" s="3" t="s">
        <v>86</v>
      </c>
      <c r="B19" s="57"/>
    </row>
    <row r="20" spans="1:2" ht="39.6">
      <c r="A20" s="3" t="s">
        <v>87</v>
      </c>
      <c r="B20" s="57"/>
    </row>
    <row r="21" spans="1:2" ht="39.6">
      <c r="A21" s="3" t="s">
        <v>88</v>
      </c>
      <c r="B21" s="57"/>
    </row>
    <row r="22" spans="1:2" ht="39.6">
      <c r="A22" s="3" t="s">
        <v>89</v>
      </c>
      <c r="B22" s="57"/>
    </row>
    <row r="23" spans="1:2" ht="79.2">
      <c r="A23" s="3" t="s">
        <v>90</v>
      </c>
      <c r="B23" s="57"/>
    </row>
    <row r="24" spans="1:2" ht="39.6">
      <c r="A24" s="3" t="s">
        <v>91</v>
      </c>
      <c r="B24" s="57"/>
    </row>
    <row r="25" spans="1:2" ht="19.8">
      <c r="A25" s="3" t="s">
        <v>92</v>
      </c>
      <c r="B25" s="57"/>
    </row>
    <row r="26" spans="1:2" ht="19.8">
      <c r="A26" s="3" t="s">
        <v>93</v>
      </c>
      <c r="B26" s="57"/>
    </row>
    <row r="27" spans="1:2" ht="39.6">
      <c r="A27" s="3" t="s">
        <v>94</v>
      </c>
      <c r="B27" s="57"/>
    </row>
    <row r="28" spans="1:2" ht="138.6">
      <c r="A28" s="3" t="s">
        <v>338</v>
      </c>
      <c r="B28" s="57"/>
    </row>
    <row r="29" spans="1:2" ht="59.4">
      <c r="A29" s="3" t="s">
        <v>95</v>
      </c>
      <c r="B29" s="57"/>
    </row>
    <row r="30" spans="1:2" ht="59.4">
      <c r="A30" s="3" t="s">
        <v>339</v>
      </c>
      <c r="B30" s="57"/>
    </row>
    <row r="31" spans="1:2" ht="39.6">
      <c r="A31" s="3" t="s">
        <v>96</v>
      </c>
      <c r="B31" s="57"/>
    </row>
    <row r="32" spans="1:2" ht="19.8">
      <c r="A32" s="3" t="s">
        <v>97</v>
      </c>
      <c r="B32" s="57"/>
    </row>
    <row r="33" spans="1:2" ht="59.4">
      <c r="A33" s="3" t="s">
        <v>98</v>
      </c>
      <c r="B33" s="57"/>
    </row>
    <row r="34" spans="1:2" ht="99">
      <c r="A34" s="3" t="s">
        <v>99</v>
      </c>
      <c r="B34" s="57"/>
    </row>
    <row r="35" spans="1:2" ht="79.2">
      <c r="A35" s="3" t="s">
        <v>586</v>
      </c>
      <c r="B35" s="57"/>
    </row>
    <row r="36" spans="1:2" ht="19.8">
      <c r="A36" s="3" t="s">
        <v>100</v>
      </c>
      <c r="B36" s="57"/>
    </row>
    <row r="37" spans="1:2" ht="79.2">
      <c r="A37" s="3" t="s">
        <v>101</v>
      </c>
      <c r="B37" s="57"/>
    </row>
    <row r="38" spans="1:2" ht="59.4">
      <c r="A38" s="3" t="s">
        <v>102</v>
      </c>
      <c r="B38" s="57"/>
    </row>
    <row r="39" spans="1:2" ht="19.8">
      <c r="A39" s="3" t="s">
        <v>103</v>
      </c>
      <c r="B39" s="57"/>
    </row>
    <row r="40" spans="1:2" ht="59.4">
      <c r="A40" s="3" t="s">
        <v>104</v>
      </c>
      <c r="B40" s="57"/>
    </row>
    <row r="41" spans="1:2" ht="19.8">
      <c r="A41" s="3" t="s">
        <v>105</v>
      </c>
      <c r="B41" s="57"/>
    </row>
    <row r="42" spans="1:2" ht="59.4">
      <c r="A42" s="3" t="s">
        <v>106</v>
      </c>
      <c r="B42" s="57"/>
    </row>
    <row r="43" spans="1:2" ht="59.4">
      <c r="A43" s="3" t="s">
        <v>340</v>
      </c>
      <c r="B43" s="57"/>
    </row>
    <row r="44" spans="1:2" ht="19.8">
      <c r="A44" s="7" t="s">
        <v>18</v>
      </c>
      <c r="B44" s="57"/>
    </row>
    <row r="45" spans="1:2" ht="59.4">
      <c r="A45" s="3" t="s">
        <v>341</v>
      </c>
      <c r="B45" s="57"/>
    </row>
    <row r="46" spans="1:2" ht="19.8">
      <c r="A46" s="7" t="s">
        <v>19</v>
      </c>
      <c r="B46" s="57"/>
    </row>
    <row r="47" spans="1:2" ht="19.8">
      <c r="A47" s="7" t="s">
        <v>587</v>
      </c>
      <c r="B47" s="57"/>
    </row>
    <row r="48" spans="1:2" ht="19.8">
      <c r="A48" s="7" t="s">
        <v>6</v>
      </c>
      <c r="B48" s="57"/>
    </row>
    <row r="49" spans="1:2" ht="19.8">
      <c r="A49" s="8" t="s">
        <v>7</v>
      </c>
      <c r="B49" s="57"/>
    </row>
    <row r="50" spans="1:2" ht="39.6">
      <c r="A50" s="3" t="s">
        <v>588</v>
      </c>
      <c r="B50" s="57"/>
    </row>
    <row r="51" spans="1:2" ht="39.6">
      <c r="A51" s="3" t="s">
        <v>343</v>
      </c>
      <c r="B51" s="57"/>
    </row>
    <row r="52" spans="1:2" ht="19.8">
      <c r="A52" s="8" t="s">
        <v>8</v>
      </c>
      <c r="B52" s="57"/>
    </row>
    <row r="53" spans="1:2" ht="39.6">
      <c r="A53" s="3" t="s">
        <v>342</v>
      </c>
      <c r="B53" s="57"/>
    </row>
    <row r="54" spans="1:2" ht="19.8">
      <c r="A54" s="3" t="s">
        <v>24</v>
      </c>
      <c r="B54" s="57"/>
    </row>
    <row r="55" spans="1:2" ht="39.6">
      <c r="A55" s="58" t="s">
        <v>11</v>
      </c>
      <c r="B55" s="57"/>
    </row>
    <row r="56" spans="1:2" ht="20.399999999999999" thickBot="1">
      <c r="A56" s="59" t="s">
        <v>9</v>
      </c>
      <c r="B56" s="57"/>
    </row>
  </sheetData>
  <phoneticPr fontId="7" type="noConversion"/>
  <hyperlinks>
    <hyperlink ref="B1" location="預告統計資料發布時間表!A1" display="回發布時間表" xr:uid="{00000000-0004-0000-0200-000000000000}"/>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E5E5FF"/>
  </sheetPr>
  <dimension ref="A1:C33"/>
  <sheetViews>
    <sheetView topLeftCell="A19" workbookViewId="0">
      <selection activeCell="A24" sqref="A1:B33"/>
    </sheetView>
  </sheetViews>
  <sheetFormatPr defaultRowHeight="16.2"/>
  <cols>
    <col min="1" max="1" width="93.44140625" customWidth="1"/>
  </cols>
  <sheetData>
    <row r="1" spans="1:3" ht="19.8">
      <c r="A1" s="2" t="s">
        <v>646</v>
      </c>
      <c r="B1" s="56" t="s">
        <v>25</v>
      </c>
    </row>
    <row r="2" spans="1:3" ht="19.8">
      <c r="A2" s="5" t="s">
        <v>117</v>
      </c>
      <c r="B2" s="57"/>
    </row>
    <row r="3" spans="1:3" ht="19.8">
      <c r="A3" s="5" t="s">
        <v>78</v>
      </c>
      <c r="B3" s="57"/>
    </row>
    <row r="4" spans="1:3" ht="19.8">
      <c r="A4" s="8" t="s">
        <v>1</v>
      </c>
      <c r="B4" s="57"/>
    </row>
    <row r="5" spans="1:3" ht="19.8">
      <c r="A5" s="61" t="s">
        <v>466</v>
      </c>
      <c r="B5" s="57"/>
    </row>
    <row r="6" spans="1:3" ht="19.8">
      <c r="A6" s="61" t="s">
        <v>482</v>
      </c>
      <c r="B6" s="57"/>
    </row>
    <row r="7" spans="1:3" ht="19.8">
      <c r="A7" s="61" t="s">
        <v>504</v>
      </c>
      <c r="B7" s="57"/>
    </row>
    <row r="8" spans="1:3" ht="19.8">
      <c r="A8" s="61" t="s">
        <v>473</v>
      </c>
      <c r="B8" s="57"/>
    </row>
    <row r="9" spans="1:3" ht="19.8">
      <c r="A9" s="61" t="s">
        <v>483</v>
      </c>
      <c r="B9" s="57"/>
    </row>
    <row r="10" spans="1:3" ht="19.8">
      <c r="A10" s="60" t="s">
        <v>2</v>
      </c>
      <c r="B10" s="57"/>
    </row>
    <row r="11" spans="1:3" ht="19.8">
      <c r="A11" s="61" t="s">
        <v>593</v>
      </c>
      <c r="B11" s="57"/>
    </row>
    <row r="12" spans="1:3" ht="79.2">
      <c r="A12" s="63" t="s">
        <v>470</v>
      </c>
      <c r="B12" s="57"/>
    </row>
    <row r="13" spans="1:3" ht="19.8">
      <c r="A13" s="8" t="s">
        <v>3</v>
      </c>
      <c r="B13" s="57"/>
      <c r="C13" s="1"/>
    </row>
    <row r="14" spans="1:3" ht="39.6">
      <c r="A14" s="6" t="s">
        <v>234</v>
      </c>
      <c r="B14" s="57"/>
    </row>
    <row r="15" spans="1:3" ht="39.6">
      <c r="A15" s="3" t="s">
        <v>221</v>
      </c>
      <c r="B15" s="57"/>
    </row>
    <row r="16" spans="1:3" ht="19.8">
      <c r="A16" s="7" t="s">
        <v>4</v>
      </c>
      <c r="B16" s="57"/>
    </row>
    <row r="17" spans="1:2" ht="19.8">
      <c r="A17" s="7" t="s">
        <v>79</v>
      </c>
      <c r="B17" s="57"/>
    </row>
    <row r="18" spans="1:2" ht="19.8">
      <c r="A18" s="7" t="s">
        <v>80</v>
      </c>
      <c r="B18" s="57"/>
    </row>
    <row r="19" spans="1:2" ht="19.8">
      <c r="A19" s="7" t="s">
        <v>81</v>
      </c>
      <c r="B19" s="57"/>
    </row>
    <row r="20" spans="1:2" ht="118.8">
      <c r="A20" s="3" t="s">
        <v>231</v>
      </c>
      <c r="B20" s="57"/>
    </row>
    <row r="21" spans="1:2" ht="19.8">
      <c r="A21" s="7" t="s">
        <v>232</v>
      </c>
      <c r="B21" s="57"/>
    </row>
    <row r="22" spans="1:2" ht="59.4">
      <c r="A22" s="3" t="s">
        <v>233</v>
      </c>
      <c r="B22" s="57"/>
    </row>
    <row r="23" spans="1:2" ht="19.8">
      <c r="A23" s="7" t="s">
        <v>225</v>
      </c>
      <c r="B23" s="57"/>
    </row>
    <row r="24" spans="1:2" ht="19.8">
      <c r="A24" s="7" t="s">
        <v>239</v>
      </c>
      <c r="B24" s="57"/>
    </row>
    <row r="25" spans="1:2" ht="19.8">
      <c r="A25" s="7" t="s">
        <v>6</v>
      </c>
      <c r="B25" s="57"/>
    </row>
    <row r="26" spans="1:2" ht="19.8">
      <c r="A26" s="8" t="s">
        <v>7</v>
      </c>
      <c r="B26" s="57"/>
    </row>
    <row r="27" spans="1:2" ht="39" customHeight="1">
      <c r="A27" s="3" t="s">
        <v>247</v>
      </c>
      <c r="B27" s="57"/>
    </row>
    <row r="28" spans="1:2" ht="39.6">
      <c r="A28" s="3" t="s">
        <v>229</v>
      </c>
      <c r="B28" s="57"/>
    </row>
    <row r="29" spans="1:2" ht="19.8">
      <c r="A29" s="8" t="s">
        <v>8</v>
      </c>
      <c r="B29" s="57"/>
    </row>
    <row r="30" spans="1:2" ht="19.8">
      <c r="A30" s="3" t="s">
        <v>226</v>
      </c>
      <c r="B30" s="57"/>
    </row>
    <row r="31" spans="1:2" ht="19.8">
      <c r="A31" s="3" t="s">
        <v>227</v>
      </c>
      <c r="B31" s="57"/>
    </row>
    <row r="32" spans="1:2" ht="39.6">
      <c r="A32" s="58" t="s">
        <v>228</v>
      </c>
      <c r="B32" s="57"/>
    </row>
    <row r="33" spans="1:2" ht="20.399999999999999" thickBot="1">
      <c r="A33" s="59" t="s">
        <v>9</v>
      </c>
      <c r="B33" s="57"/>
    </row>
  </sheetData>
  <phoneticPr fontId="7" type="noConversion"/>
  <hyperlinks>
    <hyperlink ref="B1" location="預告統計資料發布時間表!A1" display="回發布時間表" xr:uid="{00000000-0004-0000-1D00-000000000000}"/>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E5E5FF"/>
  </sheetPr>
  <dimension ref="A1:C33"/>
  <sheetViews>
    <sheetView topLeftCell="A18" workbookViewId="0">
      <selection activeCell="A7" sqref="A1:B33"/>
    </sheetView>
  </sheetViews>
  <sheetFormatPr defaultRowHeight="16.2"/>
  <cols>
    <col min="1" max="1" width="93.44140625" customWidth="1"/>
  </cols>
  <sheetData>
    <row r="1" spans="1:3" ht="19.8">
      <c r="A1" s="2" t="s">
        <v>631</v>
      </c>
      <c r="B1" s="56" t="s">
        <v>25</v>
      </c>
    </row>
    <row r="2" spans="1:3" ht="19.8">
      <c r="A2" s="5" t="s">
        <v>117</v>
      </c>
      <c r="B2" s="57"/>
    </row>
    <row r="3" spans="1:3" ht="19.8">
      <c r="A3" s="5" t="s">
        <v>82</v>
      </c>
      <c r="B3" s="57"/>
    </row>
    <row r="4" spans="1:3" ht="19.8">
      <c r="A4" s="8" t="s">
        <v>1</v>
      </c>
      <c r="B4" s="57"/>
    </row>
    <row r="5" spans="1:3" ht="19.8">
      <c r="A5" s="61" t="s">
        <v>466</v>
      </c>
      <c r="B5" s="57"/>
    </row>
    <row r="6" spans="1:3" ht="19.8">
      <c r="A6" s="61" t="s">
        <v>482</v>
      </c>
      <c r="B6" s="57"/>
    </row>
    <row r="7" spans="1:3" ht="19.8">
      <c r="A7" s="61" t="s">
        <v>504</v>
      </c>
      <c r="B7" s="57"/>
    </row>
    <row r="8" spans="1:3" ht="19.8">
      <c r="A8" s="61" t="s">
        <v>473</v>
      </c>
      <c r="B8" s="57"/>
    </row>
    <row r="9" spans="1:3" ht="19.8">
      <c r="A9" s="61" t="s">
        <v>483</v>
      </c>
      <c r="B9" s="57"/>
    </row>
    <row r="10" spans="1:3" ht="19.8">
      <c r="A10" s="60" t="s">
        <v>2</v>
      </c>
      <c r="B10" s="57"/>
    </row>
    <row r="11" spans="1:3" ht="19.8">
      <c r="A11" s="61" t="s">
        <v>593</v>
      </c>
      <c r="B11" s="57"/>
    </row>
    <row r="12" spans="1:3" ht="79.2">
      <c r="A12" s="63" t="s">
        <v>470</v>
      </c>
      <c r="B12" s="57"/>
    </row>
    <row r="13" spans="1:3" ht="19.8">
      <c r="A13" s="8" t="s">
        <v>3</v>
      </c>
      <c r="B13" s="57"/>
      <c r="C13" s="1"/>
    </row>
    <row r="14" spans="1:3" ht="39.6">
      <c r="A14" s="6" t="s">
        <v>235</v>
      </c>
      <c r="B14" s="57"/>
    </row>
    <row r="15" spans="1:3" ht="39.6">
      <c r="A15" s="3" t="s">
        <v>221</v>
      </c>
      <c r="B15" s="57"/>
    </row>
    <row r="16" spans="1:3" ht="19.8">
      <c r="A16" s="7" t="s">
        <v>4</v>
      </c>
      <c r="B16" s="57"/>
    </row>
    <row r="17" spans="1:2" ht="19.8">
      <c r="A17" s="3" t="s">
        <v>240</v>
      </c>
      <c r="B17" s="57"/>
    </row>
    <row r="18" spans="1:2" ht="19.8">
      <c r="A18" s="3" t="s">
        <v>632</v>
      </c>
      <c r="B18" s="57"/>
    </row>
    <row r="19" spans="1:2" ht="39.6">
      <c r="A19" s="3" t="s">
        <v>236</v>
      </c>
      <c r="B19" s="57"/>
    </row>
    <row r="20" spans="1:2" ht="19.8">
      <c r="A20" s="3" t="s">
        <v>237</v>
      </c>
      <c r="B20" s="57"/>
    </row>
    <row r="21" spans="1:2" ht="19.8">
      <c r="A21" s="7" t="s">
        <v>241</v>
      </c>
      <c r="B21" s="57"/>
    </row>
    <row r="22" spans="1:2" ht="79.2">
      <c r="A22" s="3" t="s">
        <v>238</v>
      </c>
      <c r="B22" s="57"/>
    </row>
    <row r="23" spans="1:2" ht="19.8">
      <c r="A23" s="7" t="s">
        <v>225</v>
      </c>
      <c r="B23" s="57"/>
    </row>
    <row r="24" spans="1:2" ht="19.8">
      <c r="A24" s="7" t="s">
        <v>239</v>
      </c>
      <c r="B24" s="57"/>
    </row>
    <row r="25" spans="1:2" ht="19.8">
      <c r="A25" s="7" t="s">
        <v>6</v>
      </c>
      <c r="B25" s="57"/>
    </row>
    <row r="26" spans="1:2" ht="19.8">
      <c r="A26" s="8" t="s">
        <v>7</v>
      </c>
      <c r="B26" s="57"/>
    </row>
    <row r="27" spans="1:2" ht="39" customHeight="1">
      <c r="A27" s="3" t="s">
        <v>247</v>
      </c>
      <c r="B27" s="57"/>
    </row>
    <row r="28" spans="1:2" ht="39.6">
      <c r="A28" s="3" t="s">
        <v>229</v>
      </c>
      <c r="B28" s="57"/>
    </row>
    <row r="29" spans="1:2" ht="19.8">
      <c r="A29" s="8" t="s">
        <v>8</v>
      </c>
      <c r="B29" s="57"/>
    </row>
    <row r="30" spans="1:2" ht="19.8">
      <c r="A30" s="3" t="s">
        <v>226</v>
      </c>
      <c r="B30" s="57"/>
    </row>
    <row r="31" spans="1:2" ht="19.8">
      <c r="A31" s="3" t="s">
        <v>227</v>
      </c>
      <c r="B31" s="57"/>
    </row>
    <row r="32" spans="1:2" ht="39.6">
      <c r="A32" s="58" t="s">
        <v>228</v>
      </c>
      <c r="B32" s="57"/>
    </row>
    <row r="33" spans="1:2" ht="20.399999999999999" thickBot="1">
      <c r="A33" s="59" t="s">
        <v>9</v>
      </c>
      <c r="B33" s="57"/>
    </row>
  </sheetData>
  <phoneticPr fontId="7" type="noConversion"/>
  <hyperlinks>
    <hyperlink ref="B1" location="預告統計資料發布時間表!A1" display="回發布時間表" xr:uid="{00000000-0004-0000-1E00-000000000000}"/>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E5E5FF"/>
  </sheetPr>
  <dimension ref="A1:B32"/>
  <sheetViews>
    <sheetView topLeftCell="A18" workbookViewId="0">
      <selection activeCell="A26" sqref="A26"/>
    </sheetView>
  </sheetViews>
  <sheetFormatPr defaultRowHeight="16.2"/>
  <cols>
    <col min="1" max="1" width="93.21875" customWidth="1"/>
  </cols>
  <sheetData>
    <row r="1" spans="1:2" ht="19.8">
      <c r="A1" s="2" t="s">
        <v>633</v>
      </c>
      <c r="B1" s="56" t="s">
        <v>12</v>
      </c>
    </row>
    <row r="2" spans="1:2" ht="19.8">
      <c r="A2" s="5" t="s">
        <v>117</v>
      </c>
      <c r="B2" s="57"/>
    </row>
    <row r="3" spans="1:2" ht="19.8">
      <c r="A3" s="5" t="s">
        <v>258</v>
      </c>
      <c r="B3" s="57"/>
    </row>
    <row r="4" spans="1:2" ht="19.8">
      <c r="A4" s="8" t="s">
        <v>1</v>
      </c>
      <c r="B4" s="57"/>
    </row>
    <row r="5" spans="1:2" ht="19.8">
      <c r="A5" s="61" t="s">
        <v>466</v>
      </c>
      <c r="B5" s="57"/>
    </row>
    <row r="6" spans="1:2" ht="19.8">
      <c r="A6" s="61" t="s">
        <v>484</v>
      </c>
      <c r="B6" s="57"/>
    </row>
    <row r="7" spans="1:2" ht="19.8">
      <c r="A7" s="61" t="s">
        <v>505</v>
      </c>
      <c r="B7" s="57"/>
    </row>
    <row r="8" spans="1:2" ht="19.8">
      <c r="A8" s="61" t="s">
        <v>473</v>
      </c>
      <c r="B8" s="57"/>
    </row>
    <row r="9" spans="1:2" ht="19.8">
      <c r="A9" s="61" t="s">
        <v>485</v>
      </c>
      <c r="B9" s="57"/>
    </row>
    <row r="10" spans="1:2" ht="19.8">
      <c r="A10" s="60" t="s">
        <v>2</v>
      </c>
      <c r="B10" s="57"/>
    </row>
    <row r="11" spans="1:2" ht="19.8">
      <c r="A11" s="61" t="s">
        <v>593</v>
      </c>
      <c r="B11" s="57"/>
    </row>
    <row r="12" spans="1:2" ht="79.2">
      <c r="A12" s="63" t="s">
        <v>470</v>
      </c>
      <c r="B12" s="57"/>
    </row>
    <row r="13" spans="1:2" ht="19.8">
      <c r="A13" s="67" t="s">
        <v>3</v>
      </c>
      <c r="B13" s="57"/>
    </row>
    <row r="14" spans="1:2" ht="39.6">
      <c r="A14" s="65" t="s">
        <v>259</v>
      </c>
      <c r="B14" s="57"/>
    </row>
    <row r="15" spans="1:2" ht="39.6">
      <c r="A15" s="65" t="s">
        <v>260</v>
      </c>
      <c r="B15" s="57"/>
    </row>
    <row r="16" spans="1:2" ht="19.8">
      <c r="A16" s="66" t="s">
        <v>4</v>
      </c>
      <c r="B16" s="57"/>
    </row>
    <row r="17" spans="1:2" ht="376.2">
      <c r="A17" s="65" t="s">
        <v>261</v>
      </c>
      <c r="B17" s="57"/>
    </row>
    <row r="18" spans="1:2" ht="396">
      <c r="A18" s="65" t="s">
        <v>262</v>
      </c>
      <c r="B18" s="57"/>
    </row>
    <row r="19" spans="1:2" ht="99">
      <c r="A19" s="65" t="s">
        <v>263</v>
      </c>
      <c r="B19" s="57"/>
    </row>
    <row r="20" spans="1:2" ht="19.8">
      <c r="A20" s="66" t="s">
        <v>264</v>
      </c>
      <c r="B20" s="57"/>
    </row>
    <row r="21" spans="1:2" ht="79.2">
      <c r="A21" s="65" t="s">
        <v>265</v>
      </c>
      <c r="B21" s="57"/>
    </row>
    <row r="22" spans="1:2" ht="19.8">
      <c r="A22" s="66" t="s">
        <v>266</v>
      </c>
      <c r="B22" s="57"/>
    </row>
    <row r="23" spans="1:2" ht="19.8">
      <c r="A23" s="66" t="s">
        <v>515</v>
      </c>
      <c r="B23" s="57"/>
    </row>
    <row r="24" spans="1:2" ht="19.8">
      <c r="A24" s="66" t="s">
        <v>6</v>
      </c>
      <c r="B24" s="57"/>
    </row>
    <row r="25" spans="1:2" ht="19.8">
      <c r="A25" s="67" t="s">
        <v>7</v>
      </c>
      <c r="B25" s="57"/>
    </row>
    <row r="26" spans="1:2" ht="39.6">
      <c r="A26" s="65" t="s">
        <v>516</v>
      </c>
      <c r="B26" s="57"/>
    </row>
    <row r="27" spans="1:2" ht="39.6">
      <c r="A27" s="65" t="s">
        <v>268</v>
      </c>
      <c r="B27" s="57"/>
    </row>
    <row r="28" spans="1:2" ht="19.8">
      <c r="A28" s="67" t="s">
        <v>8</v>
      </c>
      <c r="B28" s="57"/>
    </row>
    <row r="29" spans="1:2" ht="19.8">
      <c r="A29" s="65" t="s">
        <v>269</v>
      </c>
      <c r="B29" s="57"/>
    </row>
    <row r="30" spans="1:2" ht="59.4">
      <c r="A30" s="65" t="s">
        <v>267</v>
      </c>
      <c r="B30" s="57"/>
    </row>
    <row r="31" spans="1:2" ht="39.6">
      <c r="A31" s="68" t="s">
        <v>228</v>
      </c>
      <c r="B31" s="57"/>
    </row>
    <row r="32" spans="1:2" ht="20.399999999999999" thickBot="1">
      <c r="A32" s="69" t="s">
        <v>9</v>
      </c>
      <c r="B32" s="57"/>
    </row>
  </sheetData>
  <phoneticPr fontId="7" type="noConversion"/>
  <hyperlinks>
    <hyperlink ref="B1" location="預告統計資料發布時間表!A1" display="回發布時間表" xr:uid="{00000000-0004-0000-1F00-000000000000}"/>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5" tint="0.39997558519241921"/>
  </sheetPr>
  <dimension ref="A1:B31"/>
  <sheetViews>
    <sheetView topLeftCell="A14" workbookViewId="0">
      <selection activeCell="A12" sqref="A1:B31"/>
    </sheetView>
  </sheetViews>
  <sheetFormatPr defaultRowHeight="16.2"/>
  <cols>
    <col min="1" max="1" width="93.6640625" customWidth="1"/>
  </cols>
  <sheetData>
    <row r="1" spans="1:2" ht="19.8">
      <c r="A1" s="2" t="s">
        <v>643</v>
      </c>
      <c r="B1" s="56" t="s">
        <v>12</v>
      </c>
    </row>
    <row r="2" spans="1:2" ht="19.8">
      <c r="A2" s="5" t="s">
        <v>165</v>
      </c>
      <c r="B2" s="57"/>
    </row>
    <row r="3" spans="1:2" ht="19.8">
      <c r="A3" s="5" t="s">
        <v>123</v>
      </c>
      <c r="B3" s="57"/>
    </row>
    <row r="4" spans="1:2" ht="19.8">
      <c r="A4" s="8" t="s">
        <v>1</v>
      </c>
      <c r="B4" s="57"/>
    </row>
    <row r="5" spans="1:2" ht="19.8">
      <c r="A5" s="61" t="s">
        <v>466</v>
      </c>
      <c r="B5" s="57"/>
    </row>
    <row r="6" spans="1:2" ht="19.8">
      <c r="A6" s="61" t="s">
        <v>486</v>
      </c>
      <c r="B6" s="57"/>
    </row>
    <row r="7" spans="1:2" ht="19.8">
      <c r="A7" s="61" t="s">
        <v>508</v>
      </c>
      <c r="B7" s="57"/>
    </row>
    <row r="8" spans="1:2" ht="19.8">
      <c r="A8" s="61" t="s">
        <v>473</v>
      </c>
      <c r="B8" s="57"/>
    </row>
    <row r="9" spans="1:2" ht="19.8">
      <c r="A9" s="61" t="s">
        <v>487</v>
      </c>
      <c r="B9" s="57"/>
    </row>
    <row r="10" spans="1:2" ht="19.8">
      <c r="A10" s="60" t="s">
        <v>2</v>
      </c>
      <c r="B10" s="57"/>
    </row>
    <row r="11" spans="1:2" ht="19.8">
      <c r="A11" s="61" t="s">
        <v>593</v>
      </c>
      <c r="B11" s="57"/>
    </row>
    <row r="12" spans="1:2" ht="79.2">
      <c r="A12" s="63" t="s">
        <v>470</v>
      </c>
      <c r="B12" s="57"/>
    </row>
    <row r="13" spans="1:2" ht="19.8">
      <c r="A13" s="8" t="s">
        <v>3</v>
      </c>
      <c r="B13" s="57"/>
    </row>
    <row r="14" spans="1:2" ht="39.6">
      <c r="A14" s="6" t="s">
        <v>242</v>
      </c>
      <c r="B14" s="57"/>
    </row>
    <row r="15" spans="1:2" ht="19.8">
      <c r="A15" s="3" t="s">
        <v>243</v>
      </c>
      <c r="B15" s="57"/>
    </row>
    <row r="16" spans="1:2" ht="19.8">
      <c r="A16" s="7" t="s">
        <v>4</v>
      </c>
      <c r="B16" s="57"/>
    </row>
    <row r="17" spans="1:2" ht="39.6">
      <c r="A17" s="3" t="s">
        <v>124</v>
      </c>
      <c r="B17" s="57"/>
    </row>
    <row r="18" spans="1:2" ht="39.6">
      <c r="A18" s="3" t="s">
        <v>125</v>
      </c>
      <c r="B18" s="57"/>
    </row>
    <row r="19" spans="1:2" ht="19.8">
      <c r="A19" s="3" t="s">
        <v>248</v>
      </c>
      <c r="B19" s="57"/>
    </row>
    <row r="20" spans="1:2" ht="39.6">
      <c r="A20" s="3" t="s">
        <v>244</v>
      </c>
      <c r="B20" s="57"/>
    </row>
    <row r="21" spans="1:2" ht="19.8">
      <c r="A21" s="3" t="s">
        <v>225</v>
      </c>
      <c r="B21" s="57"/>
    </row>
    <row r="22" spans="1:2" ht="19.8">
      <c r="A22" s="3" t="s">
        <v>644</v>
      </c>
      <c r="B22" s="57"/>
    </row>
    <row r="23" spans="1:2" ht="19.8">
      <c r="A23" s="3" t="s">
        <v>6</v>
      </c>
      <c r="B23" s="57"/>
    </row>
    <row r="24" spans="1:2" ht="19.8">
      <c r="A24" s="8" t="s">
        <v>7</v>
      </c>
      <c r="B24" s="57"/>
    </row>
    <row r="25" spans="1:2" ht="39.6">
      <c r="A25" s="3" t="s">
        <v>645</v>
      </c>
      <c r="B25" s="57"/>
    </row>
    <row r="26" spans="1:2" ht="39.6">
      <c r="A26" s="3" t="s">
        <v>245</v>
      </c>
      <c r="B26" s="57"/>
    </row>
    <row r="27" spans="1:2" ht="19.8">
      <c r="A27" s="8" t="s">
        <v>8</v>
      </c>
      <c r="B27" s="57"/>
    </row>
    <row r="28" spans="1:2" ht="19.8">
      <c r="A28" s="3" t="s">
        <v>246</v>
      </c>
      <c r="B28" s="57"/>
    </row>
    <row r="29" spans="1:2" ht="19.8">
      <c r="A29" s="3" t="s">
        <v>227</v>
      </c>
      <c r="B29" s="57"/>
    </row>
    <row r="30" spans="1:2" ht="39.6">
      <c r="A30" s="58" t="s">
        <v>228</v>
      </c>
      <c r="B30" s="57"/>
    </row>
    <row r="31" spans="1:2" ht="20.399999999999999" thickBot="1">
      <c r="A31" s="59" t="s">
        <v>9</v>
      </c>
      <c r="B31" s="57"/>
    </row>
  </sheetData>
  <phoneticPr fontId="7" type="noConversion"/>
  <hyperlinks>
    <hyperlink ref="B1" location="預告統計資料發布時間表!A1" display="回發布時間表" xr:uid="{00000000-0004-0000-2000-000000000000}"/>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DDFFF9"/>
  </sheetPr>
  <dimension ref="A1:B34"/>
  <sheetViews>
    <sheetView topLeftCell="A27" zoomScaleNormal="100" workbookViewId="0">
      <selection activeCell="A7" sqref="A1:B34"/>
    </sheetView>
  </sheetViews>
  <sheetFormatPr defaultRowHeight="16.2"/>
  <cols>
    <col min="1" max="1" width="93.6640625" customWidth="1"/>
  </cols>
  <sheetData>
    <row r="1" spans="1:2" ht="19.8">
      <c r="A1" s="2" t="s">
        <v>638</v>
      </c>
      <c r="B1" s="56" t="s">
        <v>12</v>
      </c>
    </row>
    <row r="2" spans="1:2" ht="19.8">
      <c r="A2" s="5" t="s">
        <v>168</v>
      </c>
      <c r="B2" s="57"/>
    </row>
    <row r="3" spans="1:2" ht="19.8">
      <c r="A3" s="5" t="s">
        <v>169</v>
      </c>
      <c r="B3" s="57"/>
    </row>
    <row r="4" spans="1:2" ht="19.8">
      <c r="A4" s="8" t="s">
        <v>1</v>
      </c>
      <c r="B4" s="57"/>
    </row>
    <row r="5" spans="1:2" ht="19.8">
      <c r="A5" s="61" t="s">
        <v>466</v>
      </c>
      <c r="B5" s="57"/>
    </row>
    <row r="6" spans="1:2" ht="19.8">
      <c r="A6" s="61" t="s">
        <v>486</v>
      </c>
      <c r="B6" s="57"/>
    </row>
    <row r="7" spans="1:2" ht="19.8">
      <c r="A7" s="61" t="s">
        <v>506</v>
      </c>
      <c r="B7" s="57"/>
    </row>
    <row r="8" spans="1:2" ht="19.8">
      <c r="A8" s="61" t="s">
        <v>473</v>
      </c>
      <c r="B8" s="57"/>
    </row>
    <row r="9" spans="1:2" ht="19.8">
      <c r="A9" s="61" t="s">
        <v>494</v>
      </c>
      <c r="B9" s="57"/>
    </row>
    <row r="10" spans="1:2" ht="19.8">
      <c r="A10" s="60" t="s">
        <v>2</v>
      </c>
      <c r="B10" s="57"/>
    </row>
    <row r="11" spans="1:2" ht="19.8">
      <c r="A11" s="61" t="s">
        <v>593</v>
      </c>
      <c r="B11" s="57"/>
    </row>
    <row r="12" spans="1:2" ht="79.2">
      <c r="A12" s="63" t="s">
        <v>470</v>
      </c>
      <c r="B12" s="57"/>
    </row>
    <row r="13" spans="1:2" ht="19.8">
      <c r="A13" s="8" t="s">
        <v>3</v>
      </c>
      <c r="B13" s="57"/>
    </row>
    <row r="14" spans="1:2" ht="39.6">
      <c r="A14" s="6" t="s">
        <v>251</v>
      </c>
      <c r="B14" s="57"/>
    </row>
    <row r="15" spans="1:2" ht="19.8">
      <c r="A15" s="3" t="s">
        <v>250</v>
      </c>
      <c r="B15" s="57"/>
    </row>
    <row r="16" spans="1:2" ht="19.8">
      <c r="A16" s="7" t="s">
        <v>4</v>
      </c>
      <c r="B16" s="57"/>
    </row>
    <row r="17" spans="1:2" ht="39.6">
      <c r="A17" s="3" t="s">
        <v>171</v>
      </c>
      <c r="B17" s="57"/>
    </row>
    <row r="18" spans="1:2" ht="19.8">
      <c r="A18" s="3" t="s">
        <v>173</v>
      </c>
      <c r="B18" s="57"/>
    </row>
    <row r="19" spans="1:2" ht="39.6">
      <c r="A19" s="3" t="s">
        <v>172</v>
      </c>
      <c r="B19" s="57"/>
    </row>
    <row r="20" spans="1:2" ht="39.6">
      <c r="A20" s="3" t="s">
        <v>174</v>
      </c>
      <c r="B20" s="57"/>
    </row>
    <row r="21" spans="1:2" ht="19.8">
      <c r="A21" s="3" t="s">
        <v>175</v>
      </c>
      <c r="B21" s="57"/>
    </row>
    <row r="22" spans="1:2" ht="19.8">
      <c r="A22" s="3" t="s">
        <v>127</v>
      </c>
      <c r="B22" s="57"/>
    </row>
    <row r="23" spans="1:2" ht="39.6">
      <c r="A23" s="3" t="s">
        <v>170</v>
      </c>
      <c r="B23" s="57"/>
    </row>
    <row r="24" spans="1:2" ht="19.8">
      <c r="A24" s="3" t="s">
        <v>23</v>
      </c>
      <c r="B24" s="57"/>
    </row>
    <row r="25" spans="1:2" ht="19.8">
      <c r="A25" s="3" t="s">
        <v>639</v>
      </c>
      <c r="B25" s="57"/>
    </row>
    <row r="26" spans="1:2" ht="19.8">
      <c r="A26" s="3" t="s">
        <v>249</v>
      </c>
      <c r="B26" s="57"/>
    </row>
    <row r="27" spans="1:2" ht="19.8">
      <c r="A27" s="8" t="s">
        <v>7</v>
      </c>
      <c r="B27" s="57"/>
    </row>
    <row r="28" spans="1:2" ht="39.6">
      <c r="A28" s="3" t="s">
        <v>640</v>
      </c>
      <c r="B28" s="57"/>
    </row>
    <row r="29" spans="1:2" ht="39.6">
      <c r="A29" s="3" t="s">
        <v>641</v>
      </c>
      <c r="B29" s="57"/>
    </row>
    <row r="30" spans="1:2" ht="19.8">
      <c r="A30" s="8" t="s">
        <v>8</v>
      </c>
      <c r="B30" s="57"/>
    </row>
    <row r="31" spans="1:2" ht="79.2">
      <c r="A31" s="3" t="s">
        <v>642</v>
      </c>
      <c r="B31" s="57"/>
    </row>
    <row r="32" spans="1:2" ht="19.8">
      <c r="A32" s="3" t="s">
        <v>24</v>
      </c>
      <c r="B32" s="57"/>
    </row>
    <row r="33" spans="1:2" ht="39.6">
      <c r="A33" s="58" t="s">
        <v>11</v>
      </c>
      <c r="B33" s="57"/>
    </row>
    <row r="34" spans="1:2" ht="20.399999999999999" thickBot="1">
      <c r="A34" s="59" t="s">
        <v>9</v>
      </c>
      <c r="B34" s="57"/>
    </row>
  </sheetData>
  <phoneticPr fontId="7" type="noConversion"/>
  <hyperlinks>
    <hyperlink ref="B1" location="預告統計資料發布時間表!A1" display="回發布時間表" xr:uid="{00000000-0004-0000-2100-000000000000}"/>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theme="5" tint="0.39997558519241921"/>
  </sheetPr>
  <dimension ref="A1:B32"/>
  <sheetViews>
    <sheetView workbookViewId="0">
      <selection activeCell="B1" sqref="B1"/>
    </sheetView>
  </sheetViews>
  <sheetFormatPr defaultRowHeight="16.2"/>
  <cols>
    <col min="1" max="1" width="97.44140625" customWidth="1"/>
  </cols>
  <sheetData>
    <row r="1" spans="1:2" ht="19.8">
      <c r="A1" s="2" t="s">
        <v>634</v>
      </c>
      <c r="B1" s="56" t="s">
        <v>12</v>
      </c>
    </row>
    <row r="2" spans="1:2" ht="19.8">
      <c r="A2" s="5" t="s">
        <v>177</v>
      </c>
      <c r="B2" s="57"/>
    </row>
    <row r="3" spans="1:2" ht="19.8">
      <c r="A3" s="5" t="s">
        <v>176</v>
      </c>
      <c r="B3" s="57"/>
    </row>
    <row r="4" spans="1:2" ht="19.8">
      <c r="A4" s="8" t="s">
        <v>1</v>
      </c>
      <c r="B4" s="57"/>
    </row>
    <row r="5" spans="1:2" ht="19.8">
      <c r="A5" s="61" t="s">
        <v>466</v>
      </c>
      <c r="B5" s="57"/>
    </row>
    <row r="6" spans="1:2" ht="19.8">
      <c r="A6" s="61" t="s">
        <v>479</v>
      </c>
      <c r="B6" s="57"/>
    </row>
    <row r="7" spans="1:2" ht="19.8">
      <c r="A7" s="61" t="s">
        <v>501</v>
      </c>
      <c r="B7" s="57"/>
    </row>
    <row r="8" spans="1:2" ht="19.8">
      <c r="A8" s="61" t="s">
        <v>473</v>
      </c>
      <c r="B8" s="57"/>
    </row>
    <row r="9" spans="1:2" ht="19.8">
      <c r="A9" s="61" t="s">
        <v>480</v>
      </c>
      <c r="B9" s="57"/>
    </row>
    <row r="10" spans="1:2" ht="19.8">
      <c r="A10" s="60" t="s">
        <v>2</v>
      </c>
      <c r="B10" s="57"/>
    </row>
    <row r="11" spans="1:2" ht="19.8">
      <c r="A11" s="61" t="s">
        <v>593</v>
      </c>
      <c r="B11" s="57"/>
    </row>
    <row r="12" spans="1:2" ht="79.2">
      <c r="A12" s="63" t="s">
        <v>470</v>
      </c>
      <c r="B12" s="57"/>
    </row>
    <row r="13" spans="1:2" ht="19.8">
      <c r="A13" s="8" t="s">
        <v>3</v>
      </c>
      <c r="B13" s="57"/>
    </row>
    <row r="14" spans="1:2" ht="39.6">
      <c r="A14" s="6" t="s">
        <v>257</v>
      </c>
      <c r="B14" s="57"/>
    </row>
    <row r="15" spans="1:2" ht="19.8">
      <c r="A15" s="3" t="s">
        <v>252</v>
      </c>
      <c r="B15" s="57"/>
    </row>
    <row r="16" spans="1:2" ht="19.8">
      <c r="A16" s="7" t="s">
        <v>4</v>
      </c>
      <c r="B16" s="57"/>
    </row>
    <row r="17" spans="1:2" ht="19.8">
      <c r="A17" s="6" t="s">
        <v>635</v>
      </c>
      <c r="B17" s="57"/>
    </row>
    <row r="18" spans="1:2" ht="59.4">
      <c r="A18" s="6" t="s">
        <v>253</v>
      </c>
      <c r="B18" s="57"/>
    </row>
    <row r="19" spans="1:2" ht="19.8">
      <c r="A19" s="6" t="s">
        <v>254</v>
      </c>
      <c r="B19" s="57"/>
    </row>
    <row r="20" spans="1:2" ht="19.8">
      <c r="A20" s="3" t="s">
        <v>5</v>
      </c>
      <c r="B20" s="57"/>
    </row>
    <row r="21" spans="1:2" ht="19.8">
      <c r="A21" s="3" t="s">
        <v>255</v>
      </c>
      <c r="B21" s="57"/>
    </row>
    <row r="22" spans="1:2" ht="19.8">
      <c r="A22" s="3" t="s">
        <v>225</v>
      </c>
      <c r="B22" s="57"/>
    </row>
    <row r="23" spans="1:2" ht="19.8">
      <c r="A23" s="3" t="s">
        <v>636</v>
      </c>
      <c r="B23" s="57"/>
    </row>
    <row r="24" spans="1:2" ht="19.8">
      <c r="A24" s="3" t="s">
        <v>6</v>
      </c>
      <c r="B24" s="57"/>
    </row>
    <row r="25" spans="1:2" ht="19.8">
      <c r="A25" s="8" t="s">
        <v>7</v>
      </c>
      <c r="B25" s="57"/>
    </row>
    <row r="26" spans="1:2" ht="39.6">
      <c r="A26" s="3" t="s">
        <v>637</v>
      </c>
      <c r="B26" s="57"/>
    </row>
    <row r="27" spans="1:2" ht="39.6">
      <c r="A27" s="3" t="s">
        <v>245</v>
      </c>
      <c r="B27" s="57"/>
    </row>
    <row r="28" spans="1:2" ht="19.8">
      <c r="A28" s="8" t="s">
        <v>8</v>
      </c>
      <c r="B28" s="57"/>
    </row>
    <row r="29" spans="1:2" ht="59.4">
      <c r="A29" s="3" t="s">
        <v>256</v>
      </c>
      <c r="B29" s="57"/>
    </row>
    <row r="30" spans="1:2" ht="19.8">
      <c r="A30" s="3" t="s">
        <v>227</v>
      </c>
      <c r="B30" s="57"/>
    </row>
    <row r="31" spans="1:2" ht="39.6">
      <c r="A31" s="58" t="s">
        <v>228</v>
      </c>
      <c r="B31" s="57"/>
    </row>
    <row r="32" spans="1:2" ht="20.399999999999999" thickBot="1">
      <c r="A32" s="59" t="s">
        <v>9</v>
      </c>
      <c r="B32" s="57"/>
    </row>
  </sheetData>
  <phoneticPr fontId="4" type="noConversion"/>
  <hyperlinks>
    <hyperlink ref="B1" location="預告統計資料發布時間表!A1" display="回發布時間表" xr:uid="{00000000-0004-0000-2200-000000000000}"/>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C3F37-CC48-4500-ACF4-A819A43F577C}">
  <dimension ref="A1:M102"/>
  <sheetViews>
    <sheetView showGridLines="0" view="pageBreakPreview" topLeftCell="A73" zoomScale="60" zoomScaleNormal="85" workbookViewId="0">
      <pane xSplit="5" topLeftCell="F1" activePane="topRight" state="frozen"/>
      <selection pane="topRight" activeCell="L76" sqref="L76"/>
    </sheetView>
  </sheetViews>
  <sheetFormatPr defaultColWidth="9" defaultRowHeight="16.2"/>
  <cols>
    <col min="1" max="3" width="3" style="75" customWidth="1"/>
    <col min="4" max="4" width="17.44140625" style="75" customWidth="1"/>
    <col min="5" max="5" width="17.33203125" style="75" customWidth="1"/>
    <col min="6" max="6" width="18" style="128" customWidth="1"/>
    <col min="7" max="7" width="22.109375" style="128" customWidth="1"/>
    <col min="8" max="8" width="18" style="128" customWidth="1"/>
    <col min="9" max="9" width="22.109375" style="128" customWidth="1"/>
    <col min="10" max="10" width="17.88671875" style="128" customWidth="1"/>
    <col min="11" max="11" width="26.109375" style="128" customWidth="1"/>
    <col min="12" max="256" width="9" style="75"/>
    <col min="257" max="259" width="3" style="75" customWidth="1"/>
    <col min="260" max="260" width="17.44140625" style="75" customWidth="1"/>
    <col min="261" max="261" width="17.33203125" style="75" customWidth="1"/>
    <col min="262" max="262" width="18" style="75" customWidth="1"/>
    <col min="263" max="263" width="22.109375" style="75" customWidth="1"/>
    <col min="264" max="264" width="18" style="75" customWidth="1"/>
    <col min="265" max="265" width="22.109375" style="75" customWidth="1"/>
    <col min="266" max="266" width="17.88671875" style="75" customWidth="1"/>
    <col min="267" max="267" width="26.109375" style="75" customWidth="1"/>
    <col min="268" max="512" width="9" style="75"/>
    <col min="513" max="515" width="3" style="75" customWidth="1"/>
    <col min="516" max="516" width="17.44140625" style="75" customWidth="1"/>
    <col min="517" max="517" width="17.33203125" style="75" customWidth="1"/>
    <col min="518" max="518" width="18" style="75" customWidth="1"/>
    <col min="519" max="519" width="22.109375" style="75" customWidth="1"/>
    <col min="520" max="520" width="18" style="75" customWidth="1"/>
    <col min="521" max="521" width="22.109375" style="75" customWidth="1"/>
    <col min="522" max="522" width="17.88671875" style="75" customWidth="1"/>
    <col min="523" max="523" width="26.109375" style="75" customWidth="1"/>
    <col min="524" max="768" width="9" style="75"/>
    <col min="769" max="771" width="3" style="75" customWidth="1"/>
    <col min="772" max="772" width="17.44140625" style="75" customWidth="1"/>
    <col min="773" max="773" width="17.33203125" style="75" customWidth="1"/>
    <col min="774" max="774" width="18" style="75" customWidth="1"/>
    <col min="775" max="775" width="22.109375" style="75" customWidth="1"/>
    <col min="776" max="776" width="18" style="75" customWidth="1"/>
    <col min="777" max="777" width="22.109375" style="75" customWidth="1"/>
    <col min="778" max="778" width="17.88671875" style="75" customWidth="1"/>
    <col min="779" max="779" width="26.109375" style="75" customWidth="1"/>
    <col min="780" max="1024" width="9" style="75"/>
    <col min="1025" max="1027" width="3" style="75" customWidth="1"/>
    <col min="1028" max="1028" width="17.44140625" style="75" customWidth="1"/>
    <col min="1029" max="1029" width="17.33203125" style="75" customWidth="1"/>
    <col min="1030" max="1030" width="18" style="75" customWidth="1"/>
    <col min="1031" max="1031" width="22.109375" style="75" customWidth="1"/>
    <col min="1032" max="1032" width="18" style="75" customWidth="1"/>
    <col min="1033" max="1033" width="22.109375" style="75" customWidth="1"/>
    <col min="1034" max="1034" width="17.88671875" style="75" customWidth="1"/>
    <col min="1035" max="1035" width="26.109375" style="75" customWidth="1"/>
    <col min="1036" max="1280" width="9" style="75"/>
    <col min="1281" max="1283" width="3" style="75" customWidth="1"/>
    <col min="1284" max="1284" width="17.44140625" style="75" customWidth="1"/>
    <col min="1285" max="1285" width="17.33203125" style="75" customWidth="1"/>
    <col min="1286" max="1286" width="18" style="75" customWidth="1"/>
    <col min="1287" max="1287" width="22.109375" style="75" customWidth="1"/>
    <col min="1288" max="1288" width="18" style="75" customWidth="1"/>
    <col min="1289" max="1289" width="22.109375" style="75" customWidth="1"/>
    <col min="1290" max="1290" width="17.88671875" style="75" customWidth="1"/>
    <col min="1291" max="1291" width="26.109375" style="75" customWidth="1"/>
    <col min="1292" max="1536" width="9" style="75"/>
    <col min="1537" max="1539" width="3" style="75" customWidth="1"/>
    <col min="1540" max="1540" width="17.44140625" style="75" customWidth="1"/>
    <col min="1541" max="1541" width="17.33203125" style="75" customWidth="1"/>
    <col min="1542" max="1542" width="18" style="75" customWidth="1"/>
    <col min="1543" max="1543" width="22.109375" style="75" customWidth="1"/>
    <col min="1544" max="1544" width="18" style="75" customWidth="1"/>
    <col min="1545" max="1545" width="22.109375" style="75" customWidth="1"/>
    <col min="1546" max="1546" width="17.88671875" style="75" customWidth="1"/>
    <col min="1547" max="1547" width="26.109375" style="75" customWidth="1"/>
    <col min="1548" max="1792" width="9" style="75"/>
    <col min="1793" max="1795" width="3" style="75" customWidth="1"/>
    <col min="1796" max="1796" width="17.44140625" style="75" customWidth="1"/>
    <col min="1797" max="1797" width="17.33203125" style="75" customWidth="1"/>
    <col min="1798" max="1798" width="18" style="75" customWidth="1"/>
    <col min="1799" max="1799" width="22.109375" style="75" customWidth="1"/>
    <col min="1800" max="1800" width="18" style="75" customWidth="1"/>
    <col min="1801" max="1801" width="22.109375" style="75" customWidth="1"/>
    <col min="1802" max="1802" width="17.88671875" style="75" customWidth="1"/>
    <col min="1803" max="1803" width="26.109375" style="75" customWidth="1"/>
    <col min="1804" max="2048" width="9" style="75"/>
    <col min="2049" max="2051" width="3" style="75" customWidth="1"/>
    <col min="2052" max="2052" width="17.44140625" style="75" customWidth="1"/>
    <col min="2053" max="2053" width="17.33203125" style="75" customWidth="1"/>
    <col min="2054" max="2054" width="18" style="75" customWidth="1"/>
    <col min="2055" max="2055" width="22.109375" style="75" customWidth="1"/>
    <col min="2056" max="2056" width="18" style="75" customWidth="1"/>
    <col min="2057" max="2057" width="22.109375" style="75" customWidth="1"/>
    <col min="2058" max="2058" width="17.88671875" style="75" customWidth="1"/>
    <col min="2059" max="2059" width="26.109375" style="75" customWidth="1"/>
    <col min="2060" max="2304" width="9" style="75"/>
    <col min="2305" max="2307" width="3" style="75" customWidth="1"/>
    <col min="2308" max="2308" width="17.44140625" style="75" customWidth="1"/>
    <col min="2309" max="2309" width="17.33203125" style="75" customWidth="1"/>
    <col min="2310" max="2310" width="18" style="75" customWidth="1"/>
    <col min="2311" max="2311" width="22.109375" style="75" customWidth="1"/>
    <col min="2312" max="2312" width="18" style="75" customWidth="1"/>
    <col min="2313" max="2313" width="22.109375" style="75" customWidth="1"/>
    <col min="2314" max="2314" width="17.88671875" style="75" customWidth="1"/>
    <col min="2315" max="2315" width="26.109375" style="75" customWidth="1"/>
    <col min="2316" max="2560" width="9" style="75"/>
    <col min="2561" max="2563" width="3" style="75" customWidth="1"/>
    <col min="2564" max="2564" width="17.44140625" style="75" customWidth="1"/>
    <col min="2565" max="2565" width="17.33203125" style="75" customWidth="1"/>
    <col min="2566" max="2566" width="18" style="75" customWidth="1"/>
    <col min="2567" max="2567" width="22.109375" style="75" customWidth="1"/>
    <col min="2568" max="2568" width="18" style="75" customWidth="1"/>
    <col min="2569" max="2569" width="22.109375" style="75" customWidth="1"/>
    <col min="2570" max="2570" width="17.88671875" style="75" customWidth="1"/>
    <col min="2571" max="2571" width="26.109375" style="75" customWidth="1"/>
    <col min="2572" max="2816" width="9" style="75"/>
    <col min="2817" max="2819" width="3" style="75" customWidth="1"/>
    <col min="2820" max="2820" width="17.44140625" style="75" customWidth="1"/>
    <col min="2821" max="2821" width="17.33203125" style="75" customWidth="1"/>
    <col min="2822" max="2822" width="18" style="75" customWidth="1"/>
    <col min="2823" max="2823" width="22.109375" style="75" customWidth="1"/>
    <col min="2824" max="2824" width="18" style="75" customWidth="1"/>
    <col min="2825" max="2825" width="22.109375" style="75" customWidth="1"/>
    <col min="2826" max="2826" width="17.88671875" style="75" customWidth="1"/>
    <col min="2827" max="2827" width="26.109375" style="75" customWidth="1"/>
    <col min="2828" max="3072" width="9" style="75"/>
    <col min="3073" max="3075" width="3" style="75" customWidth="1"/>
    <col min="3076" max="3076" width="17.44140625" style="75" customWidth="1"/>
    <col min="3077" max="3077" width="17.33203125" style="75" customWidth="1"/>
    <col min="3078" max="3078" width="18" style="75" customWidth="1"/>
    <col min="3079" max="3079" width="22.109375" style="75" customWidth="1"/>
    <col min="3080" max="3080" width="18" style="75" customWidth="1"/>
    <col min="3081" max="3081" width="22.109375" style="75" customWidth="1"/>
    <col min="3082" max="3082" width="17.88671875" style="75" customWidth="1"/>
    <col min="3083" max="3083" width="26.109375" style="75" customWidth="1"/>
    <col min="3084" max="3328" width="9" style="75"/>
    <col min="3329" max="3331" width="3" style="75" customWidth="1"/>
    <col min="3332" max="3332" width="17.44140625" style="75" customWidth="1"/>
    <col min="3333" max="3333" width="17.33203125" style="75" customWidth="1"/>
    <col min="3334" max="3334" width="18" style="75" customWidth="1"/>
    <col min="3335" max="3335" width="22.109375" style="75" customWidth="1"/>
    <col min="3336" max="3336" width="18" style="75" customWidth="1"/>
    <col min="3337" max="3337" width="22.109375" style="75" customWidth="1"/>
    <col min="3338" max="3338" width="17.88671875" style="75" customWidth="1"/>
    <col min="3339" max="3339" width="26.109375" style="75" customWidth="1"/>
    <col min="3340" max="3584" width="9" style="75"/>
    <col min="3585" max="3587" width="3" style="75" customWidth="1"/>
    <col min="3588" max="3588" width="17.44140625" style="75" customWidth="1"/>
    <col min="3589" max="3589" width="17.33203125" style="75" customWidth="1"/>
    <col min="3590" max="3590" width="18" style="75" customWidth="1"/>
    <col min="3591" max="3591" width="22.109375" style="75" customWidth="1"/>
    <col min="3592" max="3592" width="18" style="75" customWidth="1"/>
    <col min="3593" max="3593" width="22.109375" style="75" customWidth="1"/>
    <col min="3594" max="3594" width="17.88671875" style="75" customWidth="1"/>
    <col min="3595" max="3595" width="26.109375" style="75" customWidth="1"/>
    <col min="3596" max="3840" width="9" style="75"/>
    <col min="3841" max="3843" width="3" style="75" customWidth="1"/>
    <col min="3844" max="3844" width="17.44140625" style="75" customWidth="1"/>
    <col min="3845" max="3845" width="17.33203125" style="75" customWidth="1"/>
    <col min="3846" max="3846" width="18" style="75" customWidth="1"/>
    <col min="3847" max="3847" width="22.109375" style="75" customWidth="1"/>
    <col min="3848" max="3848" width="18" style="75" customWidth="1"/>
    <col min="3849" max="3849" width="22.109375" style="75" customWidth="1"/>
    <col min="3850" max="3850" width="17.88671875" style="75" customWidth="1"/>
    <col min="3851" max="3851" width="26.109375" style="75" customWidth="1"/>
    <col min="3852" max="4096" width="9" style="75"/>
    <col min="4097" max="4099" width="3" style="75" customWidth="1"/>
    <col min="4100" max="4100" width="17.44140625" style="75" customWidth="1"/>
    <col min="4101" max="4101" width="17.33203125" style="75" customWidth="1"/>
    <col min="4102" max="4102" width="18" style="75" customWidth="1"/>
    <col min="4103" max="4103" width="22.109375" style="75" customWidth="1"/>
    <col min="4104" max="4104" width="18" style="75" customWidth="1"/>
    <col min="4105" max="4105" width="22.109375" style="75" customWidth="1"/>
    <col min="4106" max="4106" width="17.88671875" style="75" customWidth="1"/>
    <col min="4107" max="4107" width="26.109375" style="75" customWidth="1"/>
    <col min="4108" max="4352" width="9" style="75"/>
    <col min="4353" max="4355" width="3" style="75" customWidth="1"/>
    <col min="4356" max="4356" width="17.44140625" style="75" customWidth="1"/>
    <col min="4357" max="4357" width="17.33203125" style="75" customWidth="1"/>
    <col min="4358" max="4358" width="18" style="75" customWidth="1"/>
    <col min="4359" max="4359" width="22.109375" style="75" customWidth="1"/>
    <col min="4360" max="4360" width="18" style="75" customWidth="1"/>
    <col min="4361" max="4361" width="22.109375" style="75" customWidth="1"/>
    <col min="4362" max="4362" width="17.88671875" style="75" customWidth="1"/>
    <col min="4363" max="4363" width="26.109375" style="75" customWidth="1"/>
    <col min="4364" max="4608" width="9" style="75"/>
    <col min="4609" max="4611" width="3" style="75" customWidth="1"/>
    <col min="4612" max="4612" width="17.44140625" style="75" customWidth="1"/>
    <col min="4613" max="4613" width="17.33203125" style="75" customWidth="1"/>
    <col min="4614" max="4614" width="18" style="75" customWidth="1"/>
    <col min="4615" max="4615" width="22.109375" style="75" customWidth="1"/>
    <col min="4616" max="4616" width="18" style="75" customWidth="1"/>
    <col min="4617" max="4617" width="22.109375" style="75" customWidth="1"/>
    <col min="4618" max="4618" width="17.88671875" style="75" customWidth="1"/>
    <col min="4619" max="4619" width="26.109375" style="75" customWidth="1"/>
    <col min="4620" max="4864" width="9" style="75"/>
    <col min="4865" max="4867" width="3" style="75" customWidth="1"/>
    <col min="4868" max="4868" width="17.44140625" style="75" customWidth="1"/>
    <col min="4869" max="4869" width="17.33203125" style="75" customWidth="1"/>
    <col min="4870" max="4870" width="18" style="75" customWidth="1"/>
    <col min="4871" max="4871" width="22.109375" style="75" customWidth="1"/>
    <col min="4872" max="4872" width="18" style="75" customWidth="1"/>
    <col min="4873" max="4873" width="22.109375" style="75" customWidth="1"/>
    <col min="4874" max="4874" width="17.88671875" style="75" customWidth="1"/>
    <col min="4875" max="4875" width="26.109375" style="75" customWidth="1"/>
    <col min="4876" max="5120" width="9" style="75"/>
    <col min="5121" max="5123" width="3" style="75" customWidth="1"/>
    <col min="5124" max="5124" width="17.44140625" style="75" customWidth="1"/>
    <col min="5125" max="5125" width="17.33203125" style="75" customWidth="1"/>
    <col min="5126" max="5126" width="18" style="75" customWidth="1"/>
    <col min="5127" max="5127" width="22.109375" style="75" customWidth="1"/>
    <col min="5128" max="5128" width="18" style="75" customWidth="1"/>
    <col min="5129" max="5129" width="22.109375" style="75" customWidth="1"/>
    <col min="5130" max="5130" width="17.88671875" style="75" customWidth="1"/>
    <col min="5131" max="5131" width="26.109375" style="75" customWidth="1"/>
    <col min="5132" max="5376" width="9" style="75"/>
    <col min="5377" max="5379" width="3" style="75" customWidth="1"/>
    <col min="5380" max="5380" width="17.44140625" style="75" customWidth="1"/>
    <col min="5381" max="5381" width="17.33203125" style="75" customWidth="1"/>
    <col min="5382" max="5382" width="18" style="75" customWidth="1"/>
    <col min="5383" max="5383" width="22.109375" style="75" customWidth="1"/>
    <col min="5384" max="5384" width="18" style="75" customWidth="1"/>
    <col min="5385" max="5385" width="22.109375" style="75" customWidth="1"/>
    <col min="5386" max="5386" width="17.88671875" style="75" customWidth="1"/>
    <col min="5387" max="5387" width="26.109375" style="75" customWidth="1"/>
    <col min="5388" max="5632" width="9" style="75"/>
    <col min="5633" max="5635" width="3" style="75" customWidth="1"/>
    <col min="5636" max="5636" width="17.44140625" style="75" customWidth="1"/>
    <col min="5637" max="5637" width="17.33203125" style="75" customWidth="1"/>
    <col min="5638" max="5638" width="18" style="75" customWidth="1"/>
    <col min="5639" max="5639" width="22.109375" style="75" customWidth="1"/>
    <col min="5640" max="5640" width="18" style="75" customWidth="1"/>
    <col min="5641" max="5641" width="22.109375" style="75" customWidth="1"/>
    <col min="5642" max="5642" width="17.88671875" style="75" customWidth="1"/>
    <col min="5643" max="5643" width="26.109375" style="75" customWidth="1"/>
    <col min="5644" max="5888" width="9" style="75"/>
    <col min="5889" max="5891" width="3" style="75" customWidth="1"/>
    <col min="5892" max="5892" width="17.44140625" style="75" customWidth="1"/>
    <col min="5893" max="5893" width="17.33203125" style="75" customWidth="1"/>
    <col min="5894" max="5894" width="18" style="75" customWidth="1"/>
    <col min="5895" max="5895" width="22.109375" style="75" customWidth="1"/>
    <col min="5896" max="5896" width="18" style="75" customWidth="1"/>
    <col min="5897" max="5897" width="22.109375" style="75" customWidth="1"/>
    <col min="5898" max="5898" width="17.88671875" style="75" customWidth="1"/>
    <col min="5899" max="5899" width="26.109375" style="75" customWidth="1"/>
    <col min="5900" max="6144" width="9" style="75"/>
    <col min="6145" max="6147" width="3" style="75" customWidth="1"/>
    <col min="6148" max="6148" width="17.44140625" style="75" customWidth="1"/>
    <col min="6149" max="6149" width="17.33203125" style="75" customWidth="1"/>
    <col min="6150" max="6150" width="18" style="75" customWidth="1"/>
    <col min="6151" max="6151" width="22.109375" style="75" customWidth="1"/>
    <col min="6152" max="6152" width="18" style="75" customWidth="1"/>
    <col min="6153" max="6153" width="22.109375" style="75" customWidth="1"/>
    <col min="6154" max="6154" width="17.88671875" style="75" customWidth="1"/>
    <col min="6155" max="6155" width="26.109375" style="75" customWidth="1"/>
    <col min="6156" max="6400" width="9" style="75"/>
    <col min="6401" max="6403" width="3" style="75" customWidth="1"/>
    <col min="6404" max="6404" width="17.44140625" style="75" customWidth="1"/>
    <col min="6405" max="6405" width="17.33203125" style="75" customWidth="1"/>
    <col min="6406" max="6406" width="18" style="75" customWidth="1"/>
    <col min="6407" max="6407" width="22.109375" style="75" customWidth="1"/>
    <col min="6408" max="6408" width="18" style="75" customWidth="1"/>
    <col min="6409" max="6409" width="22.109375" style="75" customWidth="1"/>
    <col min="6410" max="6410" width="17.88671875" style="75" customWidth="1"/>
    <col min="6411" max="6411" width="26.109375" style="75" customWidth="1"/>
    <col min="6412" max="6656" width="9" style="75"/>
    <col min="6657" max="6659" width="3" style="75" customWidth="1"/>
    <col min="6660" max="6660" width="17.44140625" style="75" customWidth="1"/>
    <col min="6661" max="6661" width="17.33203125" style="75" customWidth="1"/>
    <col min="6662" max="6662" width="18" style="75" customWidth="1"/>
    <col min="6663" max="6663" width="22.109375" style="75" customWidth="1"/>
    <col min="6664" max="6664" width="18" style="75" customWidth="1"/>
    <col min="6665" max="6665" width="22.109375" style="75" customWidth="1"/>
    <col min="6666" max="6666" width="17.88671875" style="75" customWidth="1"/>
    <col min="6667" max="6667" width="26.109375" style="75" customWidth="1"/>
    <col min="6668" max="6912" width="9" style="75"/>
    <col min="6913" max="6915" width="3" style="75" customWidth="1"/>
    <col min="6916" max="6916" width="17.44140625" style="75" customWidth="1"/>
    <col min="6917" max="6917" width="17.33203125" style="75" customWidth="1"/>
    <col min="6918" max="6918" width="18" style="75" customWidth="1"/>
    <col min="6919" max="6919" width="22.109375" style="75" customWidth="1"/>
    <col min="6920" max="6920" width="18" style="75" customWidth="1"/>
    <col min="6921" max="6921" width="22.109375" style="75" customWidth="1"/>
    <col min="6922" max="6922" width="17.88671875" style="75" customWidth="1"/>
    <col min="6923" max="6923" width="26.109375" style="75" customWidth="1"/>
    <col min="6924" max="7168" width="9" style="75"/>
    <col min="7169" max="7171" width="3" style="75" customWidth="1"/>
    <col min="7172" max="7172" width="17.44140625" style="75" customWidth="1"/>
    <col min="7173" max="7173" width="17.33203125" style="75" customWidth="1"/>
    <col min="7174" max="7174" width="18" style="75" customWidth="1"/>
    <col min="7175" max="7175" width="22.109375" style="75" customWidth="1"/>
    <col min="7176" max="7176" width="18" style="75" customWidth="1"/>
    <col min="7177" max="7177" width="22.109375" style="75" customWidth="1"/>
    <col min="7178" max="7178" width="17.88671875" style="75" customWidth="1"/>
    <col min="7179" max="7179" width="26.109375" style="75" customWidth="1"/>
    <col min="7180" max="7424" width="9" style="75"/>
    <col min="7425" max="7427" width="3" style="75" customWidth="1"/>
    <col min="7428" max="7428" width="17.44140625" style="75" customWidth="1"/>
    <col min="7429" max="7429" width="17.33203125" style="75" customWidth="1"/>
    <col min="7430" max="7430" width="18" style="75" customWidth="1"/>
    <col min="7431" max="7431" width="22.109375" style="75" customWidth="1"/>
    <col min="7432" max="7432" width="18" style="75" customWidth="1"/>
    <col min="7433" max="7433" width="22.109375" style="75" customWidth="1"/>
    <col min="7434" max="7434" width="17.88671875" style="75" customWidth="1"/>
    <col min="7435" max="7435" width="26.109375" style="75" customWidth="1"/>
    <col min="7436" max="7680" width="9" style="75"/>
    <col min="7681" max="7683" width="3" style="75" customWidth="1"/>
    <col min="7684" max="7684" width="17.44140625" style="75" customWidth="1"/>
    <col min="7685" max="7685" width="17.33203125" style="75" customWidth="1"/>
    <col min="7686" max="7686" width="18" style="75" customWidth="1"/>
    <col min="7687" max="7687" width="22.109375" style="75" customWidth="1"/>
    <col min="7688" max="7688" width="18" style="75" customWidth="1"/>
    <col min="7689" max="7689" width="22.109375" style="75" customWidth="1"/>
    <col min="7690" max="7690" width="17.88671875" style="75" customWidth="1"/>
    <col min="7691" max="7691" width="26.109375" style="75" customWidth="1"/>
    <col min="7692" max="7936" width="9" style="75"/>
    <col min="7937" max="7939" width="3" style="75" customWidth="1"/>
    <col min="7940" max="7940" width="17.44140625" style="75" customWidth="1"/>
    <col min="7941" max="7941" width="17.33203125" style="75" customWidth="1"/>
    <col min="7942" max="7942" width="18" style="75" customWidth="1"/>
    <col min="7943" max="7943" width="22.109375" style="75" customWidth="1"/>
    <col min="7944" max="7944" width="18" style="75" customWidth="1"/>
    <col min="7945" max="7945" width="22.109375" style="75" customWidth="1"/>
    <col min="7946" max="7946" width="17.88671875" style="75" customWidth="1"/>
    <col min="7947" max="7947" width="26.109375" style="75" customWidth="1"/>
    <col min="7948" max="8192" width="9" style="75"/>
    <col min="8193" max="8195" width="3" style="75" customWidth="1"/>
    <col min="8196" max="8196" width="17.44140625" style="75" customWidth="1"/>
    <col min="8197" max="8197" width="17.33203125" style="75" customWidth="1"/>
    <col min="8198" max="8198" width="18" style="75" customWidth="1"/>
    <col min="8199" max="8199" width="22.109375" style="75" customWidth="1"/>
    <col min="8200" max="8200" width="18" style="75" customWidth="1"/>
    <col min="8201" max="8201" width="22.109375" style="75" customWidth="1"/>
    <col min="8202" max="8202" width="17.88671875" style="75" customWidth="1"/>
    <col min="8203" max="8203" width="26.109375" style="75" customWidth="1"/>
    <col min="8204" max="8448" width="9" style="75"/>
    <col min="8449" max="8451" width="3" style="75" customWidth="1"/>
    <col min="8452" max="8452" width="17.44140625" style="75" customWidth="1"/>
    <col min="8453" max="8453" width="17.33203125" style="75" customWidth="1"/>
    <col min="8454" max="8454" width="18" style="75" customWidth="1"/>
    <col min="8455" max="8455" width="22.109375" style="75" customWidth="1"/>
    <col min="8456" max="8456" width="18" style="75" customWidth="1"/>
    <col min="8457" max="8457" width="22.109375" style="75" customWidth="1"/>
    <col min="8458" max="8458" width="17.88671875" style="75" customWidth="1"/>
    <col min="8459" max="8459" width="26.109375" style="75" customWidth="1"/>
    <col min="8460" max="8704" width="9" style="75"/>
    <col min="8705" max="8707" width="3" style="75" customWidth="1"/>
    <col min="8708" max="8708" width="17.44140625" style="75" customWidth="1"/>
    <col min="8709" max="8709" width="17.33203125" style="75" customWidth="1"/>
    <col min="8710" max="8710" width="18" style="75" customWidth="1"/>
    <col min="8711" max="8711" width="22.109375" style="75" customWidth="1"/>
    <col min="8712" max="8712" width="18" style="75" customWidth="1"/>
    <col min="8713" max="8713" width="22.109375" style="75" customWidth="1"/>
    <col min="8714" max="8714" width="17.88671875" style="75" customWidth="1"/>
    <col min="8715" max="8715" width="26.109375" style="75" customWidth="1"/>
    <col min="8716" max="8960" width="9" style="75"/>
    <col min="8961" max="8963" width="3" style="75" customWidth="1"/>
    <col min="8964" max="8964" width="17.44140625" style="75" customWidth="1"/>
    <col min="8965" max="8965" width="17.33203125" style="75" customWidth="1"/>
    <col min="8966" max="8966" width="18" style="75" customWidth="1"/>
    <col min="8967" max="8967" width="22.109375" style="75" customWidth="1"/>
    <col min="8968" max="8968" width="18" style="75" customWidth="1"/>
    <col min="8969" max="8969" width="22.109375" style="75" customWidth="1"/>
    <col min="8970" max="8970" width="17.88671875" style="75" customWidth="1"/>
    <col min="8971" max="8971" width="26.109375" style="75" customWidth="1"/>
    <col min="8972" max="9216" width="9" style="75"/>
    <col min="9217" max="9219" width="3" style="75" customWidth="1"/>
    <col min="9220" max="9220" width="17.44140625" style="75" customWidth="1"/>
    <col min="9221" max="9221" width="17.33203125" style="75" customWidth="1"/>
    <col min="9222" max="9222" width="18" style="75" customWidth="1"/>
    <col min="9223" max="9223" width="22.109375" style="75" customWidth="1"/>
    <col min="9224" max="9224" width="18" style="75" customWidth="1"/>
    <col min="9225" max="9225" width="22.109375" style="75" customWidth="1"/>
    <col min="9226" max="9226" width="17.88671875" style="75" customWidth="1"/>
    <col min="9227" max="9227" width="26.109375" style="75" customWidth="1"/>
    <col min="9228" max="9472" width="9" style="75"/>
    <col min="9473" max="9475" width="3" style="75" customWidth="1"/>
    <col min="9476" max="9476" width="17.44140625" style="75" customWidth="1"/>
    <col min="9477" max="9477" width="17.33203125" style="75" customWidth="1"/>
    <col min="9478" max="9478" width="18" style="75" customWidth="1"/>
    <col min="9479" max="9479" width="22.109375" style="75" customWidth="1"/>
    <col min="9480" max="9480" width="18" style="75" customWidth="1"/>
    <col min="9481" max="9481" width="22.109375" style="75" customWidth="1"/>
    <col min="9482" max="9482" width="17.88671875" style="75" customWidth="1"/>
    <col min="9483" max="9483" width="26.109375" style="75" customWidth="1"/>
    <col min="9484" max="9728" width="9" style="75"/>
    <col min="9729" max="9731" width="3" style="75" customWidth="1"/>
    <col min="9732" max="9732" width="17.44140625" style="75" customWidth="1"/>
    <col min="9733" max="9733" width="17.33203125" style="75" customWidth="1"/>
    <col min="9734" max="9734" width="18" style="75" customWidth="1"/>
    <col min="9735" max="9735" width="22.109375" style="75" customWidth="1"/>
    <col min="9736" max="9736" width="18" style="75" customWidth="1"/>
    <col min="9737" max="9737" width="22.109375" style="75" customWidth="1"/>
    <col min="9738" max="9738" width="17.88671875" style="75" customWidth="1"/>
    <col min="9739" max="9739" width="26.109375" style="75" customWidth="1"/>
    <col min="9740" max="9984" width="9" style="75"/>
    <col min="9985" max="9987" width="3" style="75" customWidth="1"/>
    <col min="9988" max="9988" width="17.44140625" style="75" customWidth="1"/>
    <col min="9989" max="9989" width="17.33203125" style="75" customWidth="1"/>
    <col min="9990" max="9990" width="18" style="75" customWidth="1"/>
    <col min="9991" max="9991" width="22.109375" style="75" customWidth="1"/>
    <col min="9992" max="9992" width="18" style="75" customWidth="1"/>
    <col min="9993" max="9993" width="22.109375" style="75" customWidth="1"/>
    <col min="9994" max="9994" width="17.88671875" style="75" customWidth="1"/>
    <col min="9995" max="9995" width="26.109375" style="75" customWidth="1"/>
    <col min="9996" max="10240" width="9" style="75"/>
    <col min="10241" max="10243" width="3" style="75" customWidth="1"/>
    <col min="10244" max="10244" width="17.44140625" style="75" customWidth="1"/>
    <col min="10245" max="10245" width="17.33203125" style="75" customWidth="1"/>
    <col min="10246" max="10246" width="18" style="75" customWidth="1"/>
    <col min="10247" max="10247" width="22.109375" style="75" customWidth="1"/>
    <col min="10248" max="10248" width="18" style="75" customWidth="1"/>
    <col min="10249" max="10249" width="22.109375" style="75" customWidth="1"/>
    <col min="10250" max="10250" width="17.88671875" style="75" customWidth="1"/>
    <col min="10251" max="10251" width="26.109375" style="75" customWidth="1"/>
    <col min="10252" max="10496" width="9" style="75"/>
    <col min="10497" max="10499" width="3" style="75" customWidth="1"/>
    <col min="10500" max="10500" width="17.44140625" style="75" customWidth="1"/>
    <col min="10501" max="10501" width="17.33203125" style="75" customWidth="1"/>
    <col min="10502" max="10502" width="18" style="75" customWidth="1"/>
    <col min="10503" max="10503" width="22.109375" style="75" customWidth="1"/>
    <col min="10504" max="10504" width="18" style="75" customWidth="1"/>
    <col min="10505" max="10505" width="22.109375" style="75" customWidth="1"/>
    <col min="10506" max="10506" width="17.88671875" style="75" customWidth="1"/>
    <col min="10507" max="10507" width="26.109375" style="75" customWidth="1"/>
    <col min="10508" max="10752" width="9" style="75"/>
    <col min="10753" max="10755" width="3" style="75" customWidth="1"/>
    <col min="10756" max="10756" width="17.44140625" style="75" customWidth="1"/>
    <col min="10757" max="10757" width="17.33203125" style="75" customWidth="1"/>
    <col min="10758" max="10758" width="18" style="75" customWidth="1"/>
    <col min="10759" max="10759" width="22.109375" style="75" customWidth="1"/>
    <col min="10760" max="10760" width="18" style="75" customWidth="1"/>
    <col min="10761" max="10761" width="22.109375" style="75" customWidth="1"/>
    <col min="10762" max="10762" width="17.88671875" style="75" customWidth="1"/>
    <col min="10763" max="10763" width="26.109375" style="75" customWidth="1"/>
    <col min="10764" max="11008" width="9" style="75"/>
    <col min="11009" max="11011" width="3" style="75" customWidth="1"/>
    <col min="11012" max="11012" width="17.44140625" style="75" customWidth="1"/>
    <col min="11013" max="11013" width="17.33203125" style="75" customWidth="1"/>
    <col min="11014" max="11014" width="18" style="75" customWidth="1"/>
    <col min="11015" max="11015" width="22.109375" style="75" customWidth="1"/>
    <col min="11016" max="11016" width="18" style="75" customWidth="1"/>
    <col min="11017" max="11017" width="22.109375" style="75" customWidth="1"/>
    <col min="11018" max="11018" width="17.88671875" style="75" customWidth="1"/>
    <col min="11019" max="11019" width="26.109375" style="75" customWidth="1"/>
    <col min="11020" max="11264" width="9" style="75"/>
    <col min="11265" max="11267" width="3" style="75" customWidth="1"/>
    <col min="11268" max="11268" width="17.44140625" style="75" customWidth="1"/>
    <col min="11269" max="11269" width="17.33203125" style="75" customWidth="1"/>
    <col min="11270" max="11270" width="18" style="75" customWidth="1"/>
    <col min="11271" max="11271" width="22.109375" style="75" customWidth="1"/>
    <col min="11272" max="11272" width="18" style="75" customWidth="1"/>
    <col min="11273" max="11273" width="22.109375" style="75" customWidth="1"/>
    <col min="11274" max="11274" width="17.88671875" style="75" customWidth="1"/>
    <col min="11275" max="11275" width="26.109375" style="75" customWidth="1"/>
    <col min="11276" max="11520" width="9" style="75"/>
    <col min="11521" max="11523" width="3" style="75" customWidth="1"/>
    <col min="11524" max="11524" width="17.44140625" style="75" customWidth="1"/>
    <col min="11525" max="11525" width="17.33203125" style="75" customWidth="1"/>
    <col min="11526" max="11526" width="18" style="75" customWidth="1"/>
    <col min="11527" max="11527" width="22.109375" style="75" customWidth="1"/>
    <col min="11528" max="11528" width="18" style="75" customWidth="1"/>
    <col min="11529" max="11529" width="22.109375" style="75" customWidth="1"/>
    <col min="11530" max="11530" width="17.88671875" style="75" customWidth="1"/>
    <col min="11531" max="11531" width="26.109375" style="75" customWidth="1"/>
    <col min="11532" max="11776" width="9" style="75"/>
    <col min="11777" max="11779" width="3" style="75" customWidth="1"/>
    <col min="11780" max="11780" width="17.44140625" style="75" customWidth="1"/>
    <col min="11781" max="11781" width="17.33203125" style="75" customWidth="1"/>
    <col min="11782" max="11782" width="18" style="75" customWidth="1"/>
    <col min="11783" max="11783" width="22.109375" style="75" customWidth="1"/>
    <col min="11784" max="11784" width="18" style="75" customWidth="1"/>
    <col min="11785" max="11785" width="22.109375" style="75" customWidth="1"/>
    <col min="11786" max="11786" width="17.88671875" style="75" customWidth="1"/>
    <col min="11787" max="11787" width="26.109375" style="75" customWidth="1"/>
    <col min="11788" max="12032" width="9" style="75"/>
    <col min="12033" max="12035" width="3" style="75" customWidth="1"/>
    <col min="12036" max="12036" width="17.44140625" style="75" customWidth="1"/>
    <col min="12037" max="12037" width="17.33203125" style="75" customWidth="1"/>
    <col min="12038" max="12038" width="18" style="75" customWidth="1"/>
    <col min="12039" max="12039" width="22.109375" style="75" customWidth="1"/>
    <col min="12040" max="12040" width="18" style="75" customWidth="1"/>
    <col min="12041" max="12041" width="22.109375" style="75" customWidth="1"/>
    <col min="12042" max="12042" width="17.88671875" style="75" customWidth="1"/>
    <col min="12043" max="12043" width="26.109375" style="75" customWidth="1"/>
    <col min="12044" max="12288" width="9" style="75"/>
    <col min="12289" max="12291" width="3" style="75" customWidth="1"/>
    <col min="12292" max="12292" width="17.44140625" style="75" customWidth="1"/>
    <col min="12293" max="12293" width="17.33203125" style="75" customWidth="1"/>
    <col min="12294" max="12294" width="18" style="75" customWidth="1"/>
    <col min="12295" max="12295" width="22.109375" style="75" customWidth="1"/>
    <col min="12296" max="12296" width="18" style="75" customWidth="1"/>
    <col min="12297" max="12297" width="22.109375" style="75" customWidth="1"/>
    <col min="12298" max="12298" width="17.88671875" style="75" customWidth="1"/>
    <col min="12299" max="12299" width="26.109375" style="75" customWidth="1"/>
    <col min="12300" max="12544" width="9" style="75"/>
    <col min="12545" max="12547" width="3" style="75" customWidth="1"/>
    <col min="12548" max="12548" width="17.44140625" style="75" customWidth="1"/>
    <col min="12549" max="12549" width="17.33203125" style="75" customWidth="1"/>
    <col min="12550" max="12550" width="18" style="75" customWidth="1"/>
    <col min="12551" max="12551" width="22.109375" style="75" customWidth="1"/>
    <col min="12552" max="12552" width="18" style="75" customWidth="1"/>
    <col min="12553" max="12553" width="22.109375" style="75" customWidth="1"/>
    <col min="12554" max="12554" width="17.88671875" style="75" customWidth="1"/>
    <col min="12555" max="12555" width="26.109375" style="75" customWidth="1"/>
    <col min="12556" max="12800" width="9" style="75"/>
    <col min="12801" max="12803" width="3" style="75" customWidth="1"/>
    <col min="12804" max="12804" width="17.44140625" style="75" customWidth="1"/>
    <col min="12805" max="12805" width="17.33203125" style="75" customWidth="1"/>
    <col min="12806" max="12806" width="18" style="75" customWidth="1"/>
    <col min="12807" max="12807" width="22.109375" style="75" customWidth="1"/>
    <col min="12808" max="12808" width="18" style="75" customWidth="1"/>
    <col min="12809" max="12809" width="22.109375" style="75" customWidth="1"/>
    <col min="12810" max="12810" width="17.88671875" style="75" customWidth="1"/>
    <col min="12811" max="12811" width="26.109375" style="75" customWidth="1"/>
    <col min="12812" max="13056" width="9" style="75"/>
    <col min="13057" max="13059" width="3" style="75" customWidth="1"/>
    <col min="13060" max="13060" width="17.44140625" style="75" customWidth="1"/>
    <col min="13061" max="13061" width="17.33203125" style="75" customWidth="1"/>
    <col min="13062" max="13062" width="18" style="75" customWidth="1"/>
    <col min="13063" max="13063" width="22.109375" style="75" customWidth="1"/>
    <col min="13064" max="13064" width="18" style="75" customWidth="1"/>
    <col min="13065" max="13065" width="22.109375" style="75" customWidth="1"/>
    <col min="13066" max="13066" width="17.88671875" style="75" customWidth="1"/>
    <col min="13067" max="13067" width="26.109375" style="75" customWidth="1"/>
    <col min="13068" max="13312" width="9" style="75"/>
    <col min="13313" max="13315" width="3" style="75" customWidth="1"/>
    <col min="13316" max="13316" width="17.44140625" style="75" customWidth="1"/>
    <col min="13317" max="13317" width="17.33203125" style="75" customWidth="1"/>
    <col min="13318" max="13318" width="18" style="75" customWidth="1"/>
    <col min="13319" max="13319" width="22.109375" style="75" customWidth="1"/>
    <col min="13320" max="13320" width="18" style="75" customWidth="1"/>
    <col min="13321" max="13321" width="22.109375" style="75" customWidth="1"/>
    <col min="13322" max="13322" width="17.88671875" style="75" customWidth="1"/>
    <col min="13323" max="13323" width="26.109375" style="75" customWidth="1"/>
    <col min="13324" max="13568" width="9" style="75"/>
    <col min="13569" max="13571" width="3" style="75" customWidth="1"/>
    <col min="13572" max="13572" width="17.44140625" style="75" customWidth="1"/>
    <col min="13573" max="13573" width="17.33203125" style="75" customWidth="1"/>
    <col min="13574" max="13574" width="18" style="75" customWidth="1"/>
    <col min="13575" max="13575" width="22.109375" style="75" customWidth="1"/>
    <col min="13576" max="13576" width="18" style="75" customWidth="1"/>
    <col min="13577" max="13577" width="22.109375" style="75" customWidth="1"/>
    <col min="13578" max="13578" width="17.88671875" style="75" customWidth="1"/>
    <col min="13579" max="13579" width="26.109375" style="75" customWidth="1"/>
    <col min="13580" max="13824" width="9" style="75"/>
    <col min="13825" max="13827" width="3" style="75" customWidth="1"/>
    <col min="13828" max="13828" width="17.44140625" style="75" customWidth="1"/>
    <col min="13829" max="13829" width="17.33203125" style="75" customWidth="1"/>
    <col min="13830" max="13830" width="18" style="75" customWidth="1"/>
    <col min="13831" max="13831" width="22.109375" style="75" customWidth="1"/>
    <col min="13832" max="13832" width="18" style="75" customWidth="1"/>
    <col min="13833" max="13833" width="22.109375" style="75" customWidth="1"/>
    <col min="13834" max="13834" width="17.88671875" style="75" customWidth="1"/>
    <col min="13835" max="13835" width="26.109375" style="75" customWidth="1"/>
    <col min="13836" max="14080" width="9" style="75"/>
    <col min="14081" max="14083" width="3" style="75" customWidth="1"/>
    <col min="14084" max="14084" width="17.44140625" style="75" customWidth="1"/>
    <col min="14085" max="14085" width="17.33203125" style="75" customWidth="1"/>
    <col min="14086" max="14086" width="18" style="75" customWidth="1"/>
    <col min="14087" max="14087" width="22.109375" style="75" customWidth="1"/>
    <col min="14088" max="14088" width="18" style="75" customWidth="1"/>
    <col min="14089" max="14089" width="22.109375" style="75" customWidth="1"/>
    <col min="14090" max="14090" width="17.88671875" style="75" customWidth="1"/>
    <col min="14091" max="14091" width="26.109375" style="75" customWidth="1"/>
    <col min="14092" max="14336" width="9" style="75"/>
    <col min="14337" max="14339" width="3" style="75" customWidth="1"/>
    <col min="14340" max="14340" width="17.44140625" style="75" customWidth="1"/>
    <col min="14341" max="14341" width="17.33203125" style="75" customWidth="1"/>
    <col min="14342" max="14342" width="18" style="75" customWidth="1"/>
    <col min="14343" max="14343" width="22.109375" style="75" customWidth="1"/>
    <col min="14344" max="14344" width="18" style="75" customWidth="1"/>
    <col min="14345" max="14345" width="22.109375" style="75" customWidth="1"/>
    <col min="14346" max="14346" width="17.88671875" style="75" customWidth="1"/>
    <col min="14347" max="14347" width="26.109375" style="75" customWidth="1"/>
    <col min="14348" max="14592" width="9" style="75"/>
    <col min="14593" max="14595" width="3" style="75" customWidth="1"/>
    <col min="14596" max="14596" width="17.44140625" style="75" customWidth="1"/>
    <col min="14597" max="14597" width="17.33203125" style="75" customWidth="1"/>
    <col min="14598" max="14598" width="18" style="75" customWidth="1"/>
    <col min="14599" max="14599" width="22.109375" style="75" customWidth="1"/>
    <col min="14600" max="14600" width="18" style="75" customWidth="1"/>
    <col min="14601" max="14601" width="22.109375" style="75" customWidth="1"/>
    <col min="14602" max="14602" width="17.88671875" style="75" customWidth="1"/>
    <col min="14603" max="14603" width="26.109375" style="75" customWidth="1"/>
    <col min="14604" max="14848" width="9" style="75"/>
    <col min="14849" max="14851" width="3" style="75" customWidth="1"/>
    <col min="14852" max="14852" width="17.44140625" style="75" customWidth="1"/>
    <col min="14853" max="14853" width="17.33203125" style="75" customWidth="1"/>
    <col min="14854" max="14854" width="18" style="75" customWidth="1"/>
    <col min="14855" max="14855" width="22.109375" style="75" customWidth="1"/>
    <col min="14856" max="14856" width="18" style="75" customWidth="1"/>
    <col min="14857" max="14857" width="22.109375" style="75" customWidth="1"/>
    <col min="14858" max="14858" width="17.88671875" style="75" customWidth="1"/>
    <col min="14859" max="14859" width="26.109375" style="75" customWidth="1"/>
    <col min="14860" max="15104" width="9" style="75"/>
    <col min="15105" max="15107" width="3" style="75" customWidth="1"/>
    <col min="15108" max="15108" width="17.44140625" style="75" customWidth="1"/>
    <col min="15109" max="15109" width="17.33203125" style="75" customWidth="1"/>
    <col min="15110" max="15110" width="18" style="75" customWidth="1"/>
    <col min="15111" max="15111" width="22.109375" style="75" customWidth="1"/>
    <col min="15112" max="15112" width="18" style="75" customWidth="1"/>
    <col min="15113" max="15113" width="22.109375" style="75" customWidth="1"/>
    <col min="15114" max="15114" width="17.88671875" style="75" customWidth="1"/>
    <col min="15115" max="15115" width="26.109375" style="75" customWidth="1"/>
    <col min="15116" max="15360" width="9" style="75"/>
    <col min="15361" max="15363" width="3" style="75" customWidth="1"/>
    <col min="15364" max="15364" width="17.44140625" style="75" customWidth="1"/>
    <col min="15365" max="15365" width="17.33203125" style="75" customWidth="1"/>
    <col min="15366" max="15366" width="18" style="75" customWidth="1"/>
    <col min="15367" max="15367" width="22.109375" style="75" customWidth="1"/>
    <col min="15368" max="15368" width="18" style="75" customWidth="1"/>
    <col min="15369" max="15369" width="22.109375" style="75" customWidth="1"/>
    <col min="15370" max="15370" width="17.88671875" style="75" customWidth="1"/>
    <col min="15371" max="15371" width="26.109375" style="75" customWidth="1"/>
    <col min="15372" max="15616" width="9" style="75"/>
    <col min="15617" max="15619" width="3" style="75" customWidth="1"/>
    <col min="15620" max="15620" width="17.44140625" style="75" customWidth="1"/>
    <col min="15621" max="15621" width="17.33203125" style="75" customWidth="1"/>
    <col min="15622" max="15622" width="18" style="75" customWidth="1"/>
    <col min="15623" max="15623" width="22.109375" style="75" customWidth="1"/>
    <col min="15624" max="15624" width="18" style="75" customWidth="1"/>
    <col min="15625" max="15625" width="22.109375" style="75" customWidth="1"/>
    <col min="15626" max="15626" width="17.88671875" style="75" customWidth="1"/>
    <col min="15627" max="15627" width="26.109375" style="75" customWidth="1"/>
    <col min="15628" max="15872" width="9" style="75"/>
    <col min="15873" max="15875" width="3" style="75" customWidth="1"/>
    <col min="15876" max="15876" width="17.44140625" style="75" customWidth="1"/>
    <col min="15877" max="15877" width="17.33203125" style="75" customWidth="1"/>
    <col min="15878" max="15878" width="18" style="75" customWidth="1"/>
    <col min="15879" max="15879" width="22.109375" style="75" customWidth="1"/>
    <col min="15880" max="15880" width="18" style="75" customWidth="1"/>
    <col min="15881" max="15881" width="22.109375" style="75" customWidth="1"/>
    <col min="15882" max="15882" width="17.88671875" style="75" customWidth="1"/>
    <col min="15883" max="15883" width="26.109375" style="75" customWidth="1"/>
    <col min="15884" max="16128" width="9" style="75"/>
    <col min="16129" max="16131" width="3" style="75" customWidth="1"/>
    <col min="16132" max="16132" width="17.44140625" style="75" customWidth="1"/>
    <col min="16133" max="16133" width="17.33203125" style="75" customWidth="1"/>
    <col min="16134" max="16134" width="18" style="75" customWidth="1"/>
    <col min="16135" max="16135" width="22.109375" style="75" customWidth="1"/>
    <col min="16136" max="16136" width="18" style="75" customWidth="1"/>
    <col min="16137" max="16137" width="22.109375" style="75" customWidth="1"/>
    <col min="16138" max="16138" width="17.88671875" style="75" customWidth="1"/>
    <col min="16139" max="16139" width="26.109375" style="75" customWidth="1"/>
    <col min="16140" max="16384" width="9" style="75"/>
  </cols>
  <sheetData>
    <row r="1" spans="1:12" ht="21" customHeight="1">
      <c r="A1" s="745" t="s">
        <v>651</v>
      </c>
      <c r="B1" s="745"/>
      <c r="C1" s="745"/>
      <c r="D1" s="745"/>
      <c r="E1" s="71"/>
      <c r="F1" s="72"/>
      <c r="G1" s="72"/>
      <c r="H1" s="72"/>
      <c r="I1" s="72"/>
      <c r="J1" s="73" t="s">
        <v>652</v>
      </c>
      <c r="K1" s="74" t="s">
        <v>653</v>
      </c>
    </row>
    <row r="2" spans="1:12" ht="21" customHeight="1">
      <c r="A2" s="746" t="s">
        <v>654</v>
      </c>
      <c r="B2" s="746"/>
      <c r="C2" s="746"/>
      <c r="D2" s="746"/>
      <c r="E2" s="76" t="s">
        <v>655</v>
      </c>
      <c r="F2" s="77"/>
      <c r="G2" s="77"/>
      <c r="H2" s="77"/>
      <c r="I2" s="77"/>
      <c r="J2" s="73" t="s">
        <v>656</v>
      </c>
      <c r="K2" s="78" t="s">
        <v>657</v>
      </c>
    </row>
    <row r="3" spans="1:12" ht="33">
      <c r="A3" s="747" t="s">
        <v>658</v>
      </c>
      <c r="B3" s="748"/>
      <c r="C3" s="748"/>
      <c r="D3" s="748"/>
      <c r="E3" s="748"/>
      <c r="F3" s="748"/>
      <c r="G3" s="748"/>
      <c r="H3" s="748"/>
      <c r="I3" s="748"/>
      <c r="J3" s="748"/>
      <c r="K3" s="748"/>
      <c r="L3" s="56" t="s">
        <v>12</v>
      </c>
    </row>
    <row r="4" spans="1:12" ht="27" customHeight="1">
      <c r="A4" s="79"/>
      <c r="B4" s="79"/>
      <c r="C4" s="79"/>
      <c r="D4" s="79"/>
      <c r="E4" s="80" t="s">
        <v>659</v>
      </c>
      <c r="F4" s="81"/>
      <c r="G4" s="82" t="s">
        <v>660</v>
      </c>
      <c r="H4" s="72"/>
      <c r="I4" s="81"/>
      <c r="J4" s="81"/>
      <c r="K4" s="83" t="s">
        <v>661</v>
      </c>
    </row>
    <row r="5" spans="1:12" ht="23.25" customHeight="1">
      <c r="A5" s="738" t="s">
        <v>662</v>
      </c>
      <c r="B5" s="739"/>
      <c r="C5" s="739"/>
      <c r="D5" s="739"/>
      <c r="E5" s="740"/>
      <c r="F5" s="743" t="s">
        <v>663</v>
      </c>
      <c r="G5" s="744"/>
      <c r="H5" s="85" t="s">
        <v>664</v>
      </c>
      <c r="I5" s="86" t="s">
        <v>665</v>
      </c>
      <c r="J5" s="85" t="s">
        <v>666</v>
      </c>
      <c r="K5" s="87" t="s">
        <v>667</v>
      </c>
    </row>
    <row r="6" spans="1:12" ht="23.25" customHeight="1">
      <c r="A6" s="741"/>
      <c r="B6" s="741"/>
      <c r="C6" s="741"/>
      <c r="D6" s="741"/>
      <c r="E6" s="742"/>
      <c r="F6" s="73" t="s">
        <v>668</v>
      </c>
      <c r="G6" s="73" t="s">
        <v>669</v>
      </c>
      <c r="H6" s="73" t="s">
        <v>668</v>
      </c>
      <c r="I6" s="73" t="s">
        <v>669</v>
      </c>
      <c r="J6" s="73" t="s">
        <v>668</v>
      </c>
      <c r="K6" s="84" t="s">
        <v>669</v>
      </c>
    </row>
    <row r="7" spans="1:12" ht="19.5" customHeight="1">
      <c r="A7" s="88"/>
      <c r="B7" s="89" t="s">
        <v>670</v>
      </c>
      <c r="C7" s="88"/>
      <c r="D7" s="88"/>
      <c r="E7" s="88"/>
      <c r="F7" s="90">
        <f t="shared" ref="F7:K7" si="0">F8+F18+F19+F20+F23+F26+F27+F28</f>
        <v>150051648</v>
      </c>
      <c r="G7" s="90">
        <f t="shared" si="0"/>
        <v>490368560</v>
      </c>
      <c r="H7" s="90">
        <f t="shared" si="0"/>
        <v>149046008</v>
      </c>
      <c r="I7" s="90">
        <f t="shared" si="0"/>
        <v>467889369</v>
      </c>
      <c r="J7" s="90">
        <f t="shared" si="0"/>
        <v>1005640</v>
      </c>
      <c r="K7" s="91">
        <f t="shared" si="0"/>
        <v>22479191</v>
      </c>
    </row>
    <row r="8" spans="1:12" ht="19.5" customHeight="1">
      <c r="A8" s="92"/>
      <c r="B8" s="92"/>
      <c r="C8" s="93" t="s">
        <v>671</v>
      </c>
      <c r="D8" s="92"/>
      <c r="E8" s="92"/>
      <c r="F8" s="90">
        <f t="shared" ref="F8:K8" si="1">F9+F12+F13+F14+F15+F17</f>
        <v>20007409</v>
      </c>
      <c r="G8" s="90">
        <f t="shared" si="1"/>
        <v>300436302</v>
      </c>
      <c r="H8" s="90">
        <f t="shared" si="1"/>
        <v>20007409</v>
      </c>
      <c r="I8" s="90">
        <f t="shared" si="1"/>
        <v>300436302</v>
      </c>
      <c r="J8" s="90">
        <f t="shared" si="1"/>
        <v>0</v>
      </c>
      <c r="K8" s="91">
        <f t="shared" si="1"/>
        <v>0</v>
      </c>
    </row>
    <row r="9" spans="1:12" ht="19.5" customHeight="1">
      <c r="A9" s="92"/>
      <c r="B9" s="92"/>
      <c r="C9" s="93"/>
      <c r="D9" s="92" t="s">
        <v>672</v>
      </c>
      <c r="E9" s="92"/>
      <c r="F9" s="90">
        <f t="shared" ref="F9:K9" si="2">F10+F11</f>
        <v>0</v>
      </c>
      <c r="G9" s="90">
        <f t="shared" si="2"/>
        <v>47854</v>
      </c>
      <c r="H9" s="90">
        <f t="shared" si="2"/>
        <v>0</v>
      </c>
      <c r="I9" s="90">
        <f t="shared" si="2"/>
        <v>47854</v>
      </c>
      <c r="J9" s="90">
        <f t="shared" si="2"/>
        <v>0</v>
      </c>
      <c r="K9" s="91">
        <f t="shared" si="2"/>
        <v>0</v>
      </c>
    </row>
    <row r="10" spans="1:12" ht="19.5" customHeight="1">
      <c r="A10" s="92"/>
      <c r="B10" s="92"/>
      <c r="C10" s="93"/>
      <c r="D10" s="94"/>
      <c r="E10" s="92" t="s">
        <v>673</v>
      </c>
      <c r="F10" s="90">
        <v>0</v>
      </c>
      <c r="G10" s="90">
        <v>47414</v>
      </c>
      <c r="H10" s="90">
        <v>0</v>
      </c>
      <c r="I10" s="90">
        <v>47414</v>
      </c>
      <c r="J10" s="90">
        <v>0</v>
      </c>
      <c r="K10" s="91">
        <v>0</v>
      </c>
    </row>
    <row r="11" spans="1:12" ht="19.5" customHeight="1">
      <c r="A11" s="92"/>
      <c r="B11" s="92"/>
      <c r="C11" s="93"/>
      <c r="E11" s="92" t="s">
        <v>674</v>
      </c>
      <c r="F11" s="90">
        <v>0</v>
      </c>
      <c r="G11" s="90">
        <v>440</v>
      </c>
      <c r="H11" s="90">
        <v>0</v>
      </c>
      <c r="I11" s="90">
        <v>440</v>
      </c>
      <c r="J11" s="90">
        <v>0</v>
      </c>
      <c r="K11" s="91">
        <v>0</v>
      </c>
    </row>
    <row r="12" spans="1:12" ht="19.5" customHeight="1">
      <c r="A12" s="92"/>
      <c r="B12" s="92"/>
      <c r="C12" s="93"/>
      <c r="D12" s="92" t="s">
        <v>675</v>
      </c>
      <c r="E12" s="88"/>
      <c r="F12" s="90">
        <v>17677</v>
      </c>
      <c r="G12" s="90">
        <v>526767</v>
      </c>
      <c r="H12" s="90">
        <v>17677</v>
      </c>
      <c r="I12" s="90">
        <v>526767</v>
      </c>
      <c r="J12" s="90">
        <v>0</v>
      </c>
      <c r="K12" s="91">
        <v>0</v>
      </c>
    </row>
    <row r="13" spans="1:12" ht="19.5" customHeight="1">
      <c r="A13" s="92"/>
      <c r="B13" s="92"/>
      <c r="C13" s="93"/>
      <c r="D13" s="92" t="s">
        <v>676</v>
      </c>
      <c r="E13" s="92"/>
      <c r="F13" s="90">
        <v>1354</v>
      </c>
      <c r="G13" s="90">
        <v>75215</v>
      </c>
      <c r="H13" s="90">
        <v>1354</v>
      </c>
      <c r="I13" s="90">
        <v>75215</v>
      </c>
      <c r="J13" s="90">
        <v>0</v>
      </c>
      <c r="K13" s="91">
        <v>0</v>
      </c>
    </row>
    <row r="14" spans="1:12" ht="19.5" customHeight="1">
      <c r="A14" s="92"/>
      <c r="B14" s="92"/>
      <c r="C14" s="93"/>
      <c r="D14" s="92" t="s">
        <v>677</v>
      </c>
      <c r="E14" s="92"/>
      <c r="F14" s="90">
        <v>9660</v>
      </c>
      <c r="G14" s="90">
        <v>68316</v>
      </c>
      <c r="H14" s="90">
        <v>9660</v>
      </c>
      <c r="I14" s="90">
        <v>68316</v>
      </c>
      <c r="J14" s="90">
        <v>0</v>
      </c>
      <c r="K14" s="91">
        <v>0</v>
      </c>
    </row>
    <row r="15" spans="1:12" ht="19.5" customHeight="1">
      <c r="A15" s="92"/>
      <c r="B15" s="92"/>
      <c r="C15" s="93"/>
      <c r="D15" s="92" t="s">
        <v>678</v>
      </c>
      <c r="E15" s="92"/>
      <c r="F15" s="90">
        <f t="shared" ref="F15:K15" si="3">F16</f>
        <v>22289</v>
      </c>
      <c r="G15" s="90">
        <f t="shared" si="3"/>
        <v>106742</v>
      </c>
      <c r="H15" s="90">
        <f t="shared" si="3"/>
        <v>22289</v>
      </c>
      <c r="I15" s="90">
        <f t="shared" si="3"/>
        <v>106742</v>
      </c>
      <c r="J15" s="90">
        <f t="shared" si="3"/>
        <v>0</v>
      </c>
      <c r="K15" s="91">
        <f t="shared" si="3"/>
        <v>0</v>
      </c>
    </row>
    <row r="16" spans="1:12" ht="19.5" customHeight="1">
      <c r="A16" s="92"/>
      <c r="B16" s="92"/>
      <c r="C16" s="93"/>
      <c r="E16" s="92" t="s">
        <v>679</v>
      </c>
      <c r="F16" s="90">
        <v>22289</v>
      </c>
      <c r="G16" s="90">
        <v>106742</v>
      </c>
      <c r="H16" s="90">
        <v>22289</v>
      </c>
      <c r="I16" s="90">
        <v>106742</v>
      </c>
      <c r="J16" s="90">
        <v>0</v>
      </c>
      <c r="K16" s="91">
        <v>0</v>
      </c>
    </row>
    <row r="17" spans="1:11" ht="19.5" customHeight="1">
      <c r="A17" s="92"/>
      <c r="B17" s="92"/>
      <c r="C17" s="93"/>
      <c r="D17" s="92" t="s">
        <v>680</v>
      </c>
      <c r="E17" s="92"/>
      <c r="F17" s="90">
        <v>19956429</v>
      </c>
      <c r="G17" s="90">
        <v>299611408</v>
      </c>
      <c r="H17" s="90">
        <v>19956429</v>
      </c>
      <c r="I17" s="90">
        <v>299611408</v>
      </c>
      <c r="J17" s="90">
        <v>0</v>
      </c>
      <c r="K17" s="91">
        <v>0</v>
      </c>
    </row>
    <row r="18" spans="1:11" ht="19.5" customHeight="1">
      <c r="A18" s="92"/>
      <c r="B18" s="92"/>
      <c r="C18" s="95" t="s">
        <v>681</v>
      </c>
      <c r="D18" s="92"/>
      <c r="E18" s="92"/>
      <c r="F18" s="90">
        <v>114233</v>
      </c>
      <c r="G18" s="90">
        <v>139800</v>
      </c>
      <c r="H18" s="90">
        <v>114233</v>
      </c>
      <c r="I18" s="90">
        <v>139800</v>
      </c>
      <c r="J18" s="90">
        <v>0</v>
      </c>
      <c r="K18" s="91">
        <v>0</v>
      </c>
    </row>
    <row r="19" spans="1:11" ht="19.5" customHeight="1">
      <c r="A19" s="92"/>
      <c r="B19" s="92"/>
      <c r="C19" s="95" t="s">
        <v>682</v>
      </c>
      <c r="D19" s="92"/>
      <c r="E19" s="92"/>
      <c r="F19" s="90">
        <v>32042</v>
      </c>
      <c r="G19" s="90">
        <v>405421</v>
      </c>
      <c r="H19" s="90">
        <v>32042</v>
      </c>
      <c r="I19" s="90">
        <v>405421</v>
      </c>
      <c r="J19" s="90">
        <v>0</v>
      </c>
      <c r="K19" s="91">
        <v>0</v>
      </c>
    </row>
    <row r="20" spans="1:11" ht="19.5" customHeight="1">
      <c r="A20" s="92"/>
      <c r="B20" s="92"/>
      <c r="C20" s="95" t="s">
        <v>683</v>
      </c>
      <c r="D20" s="92"/>
      <c r="E20" s="92"/>
      <c r="F20" s="90">
        <f>F21+F22</f>
        <v>255353</v>
      </c>
      <c r="G20" s="90">
        <f>G21+G22</f>
        <v>1022127</v>
      </c>
      <c r="H20" s="90">
        <f>H21+H22</f>
        <v>255353</v>
      </c>
      <c r="I20" s="90">
        <f>I21+I22</f>
        <v>1022127</v>
      </c>
      <c r="J20" s="90">
        <f>J21</f>
        <v>0</v>
      </c>
      <c r="K20" s="91">
        <f>K21</f>
        <v>0</v>
      </c>
    </row>
    <row r="21" spans="1:11" ht="19.5" customHeight="1">
      <c r="A21" s="92"/>
      <c r="B21" s="92"/>
      <c r="C21" s="92"/>
      <c r="D21" s="95" t="s">
        <v>684</v>
      </c>
      <c r="E21" s="96"/>
      <c r="F21" s="90">
        <v>255353</v>
      </c>
      <c r="G21" s="90">
        <v>1014954</v>
      </c>
      <c r="H21" s="90">
        <v>255353</v>
      </c>
      <c r="I21" s="90">
        <v>1014954</v>
      </c>
      <c r="J21" s="90">
        <v>0</v>
      </c>
      <c r="K21" s="91">
        <v>0</v>
      </c>
    </row>
    <row r="22" spans="1:11" ht="19.5" customHeight="1">
      <c r="A22" s="97"/>
      <c r="B22" s="97"/>
      <c r="C22" s="88"/>
      <c r="D22" s="98" t="s">
        <v>685</v>
      </c>
      <c r="E22" s="97"/>
      <c r="F22" s="90">
        <v>0</v>
      </c>
      <c r="G22" s="90">
        <v>7173</v>
      </c>
      <c r="H22" s="90">
        <v>0</v>
      </c>
      <c r="I22" s="90">
        <v>7173</v>
      </c>
      <c r="J22" s="90">
        <v>0</v>
      </c>
      <c r="K22" s="91">
        <v>0</v>
      </c>
    </row>
    <row r="23" spans="1:11" ht="19.5" customHeight="1">
      <c r="A23" s="92"/>
      <c r="B23" s="92"/>
      <c r="C23" s="92" t="s">
        <v>686</v>
      </c>
      <c r="D23" s="92"/>
      <c r="E23" s="92"/>
      <c r="F23" s="90">
        <v>0</v>
      </c>
      <c r="G23" s="90">
        <v>1160881</v>
      </c>
      <c r="H23" s="90">
        <v>0</v>
      </c>
      <c r="I23" s="90">
        <v>1160881</v>
      </c>
      <c r="J23" s="90">
        <v>0</v>
      </c>
      <c r="K23" s="91">
        <v>0</v>
      </c>
    </row>
    <row r="24" spans="1:11" ht="23.25" customHeight="1">
      <c r="A24" s="738" t="s">
        <v>662</v>
      </c>
      <c r="B24" s="739"/>
      <c r="C24" s="739"/>
      <c r="D24" s="739"/>
      <c r="E24" s="740"/>
      <c r="F24" s="743" t="s">
        <v>663</v>
      </c>
      <c r="G24" s="744"/>
      <c r="H24" s="85" t="s">
        <v>664</v>
      </c>
      <c r="I24" s="86" t="s">
        <v>665</v>
      </c>
      <c r="J24" s="85" t="s">
        <v>666</v>
      </c>
      <c r="K24" s="87" t="s">
        <v>667</v>
      </c>
    </row>
    <row r="25" spans="1:11" ht="23.25" customHeight="1">
      <c r="A25" s="741"/>
      <c r="B25" s="741"/>
      <c r="C25" s="741"/>
      <c r="D25" s="741"/>
      <c r="E25" s="742"/>
      <c r="F25" s="73" t="s">
        <v>668</v>
      </c>
      <c r="G25" s="73" t="s">
        <v>669</v>
      </c>
      <c r="H25" s="73" t="s">
        <v>668</v>
      </c>
      <c r="I25" s="73" t="s">
        <v>669</v>
      </c>
      <c r="J25" s="73" t="s">
        <v>668</v>
      </c>
      <c r="K25" s="84" t="s">
        <v>669</v>
      </c>
    </row>
    <row r="26" spans="1:11" ht="19.5" customHeight="1">
      <c r="A26" s="92"/>
      <c r="B26" s="92"/>
      <c r="C26" s="92" t="s">
        <v>687</v>
      </c>
      <c r="D26" s="92"/>
      <c r="E26" s="92"/>
      <c r="F26" s="90">
        <v>128876134</v>
      </c>
      <c r="G26" s="90">
        <v>185781541</v>
      </c>
      <c r="H26" s="90">
        <v>127876134</v>
      </c>
      <c r="I26" s="90">
        <v>163457246</v>
      </c>
      <c r="J26" s="90">
        <v>1000000</v>
      </c>
      <c r="K26" s="91">
        <v>22324295</v>
      </c>
    </row>
    <row r="27" spans="1:11" ht="19.5" customHeight="1">
      <c r="A27" s="92"/>
      <c r="B27" s="92"/>
      <c r="C27" s="92" t="s">
        <v>688</v>
      </c>
      <c r="D27" s="92"/>
      <c r="E27" s="92"/>
      <c r="F27" s="90">
        <v>0</v>
      </c>
      <c r="G27" s="90">
        <v>120000</v>
      </c>
      <c r="H27" s="90">
        <v>0</v>
      </c>
      <c r="I27" s="90">
        <v>120000</v>
      </c>
      <c r="J27" s="90">
        <v>0</v>
      </c>
      <c r="K27" s="91">
        <v>0</v>
      </c>
    </row>
    <row r="28" spans="1:11" ht="19.5" customHeight="1">
      <c r="A28" s="92"/>
      <c r="B28" s="92"/>
      <c r="C28" s="92" t="s">
        <v>689</v>
      </c>
      <c r="D28" s="92"/>
      <c r="E28" s="92"/>
      <c r="F28" s="90">
        <v>766477</v>
      </c>
      <c r="G28" s="90">
        <v>1302488</v>
      </c>
      <c r="H28" s="90">
        <v>760837</v>
      </c>
      <c r="I28" s="90">
        <v>1147592</v>
      </c>
      <c r="J28" s="90">
        <v>5640</v>
      </c>
      <c r="K28" s="91">
        <v>154896</v>
      </c>
    </row>
    <row r="29" spans="1:11" ht="19.5" customHeight="1">
      <c r="A29" s="92"/>
      <c r="B29" s="92" t="s">
        <v>690</v>
      </c>
      <c r="C29" s="92"/>
      <c r="D29" s="92"/>
      <c r="E29" s="92"/>
      <c r="F29" s="90">
        <f t="shared" ref="F29:K29" si="4">F30</f>
        <v>0</v>
      </c>
      <c r="G29" s="90">
        <f t="shared" si="4"/>
        <v>0</v>
      </c>
      <c r="H29" s="90">
        <f t="shared" si="4"/>
        <v>0</v>
      </c>
      <c r="I29" s="90">
        <f t="shared" si="4"/>
        <v>0</v>
      </c>
      <c r="J29" s="90">
        <f t="shared" si="4"/>
        <v>0</v>
      </c>
      <c r="K29" s="91">
        <f t="shared" si="4"/>
        <v>0</v>
      </c>
    </row>
    <row r="30" spans="1:11" ht="19.5" customHeight="1">
      <c r="A30" s="92"/>
      <c r="B30" s="92"/>
      <c r="C30" s="92" t="s">
        <v>691</v>
      </c>
      <c r="D30" s="92"/>
      <c r="E30" s="92"/>
      <c r="F30" s="90">
        <f t="shared" ref="F30:K30" si="5">F31+F32+F33+F34</f>
        <v>0</v>
      </c>
      <c r="G30" s="90">
        <f t="shared" si="5"/>
        <v>0</v>
      </c>
      <c r="H30" s="90">
        <f t="shared" si="5"/>
        <v>0</v>
      </c>
      <c r="I30" s="90">
        <f t="shared" si="5"/>
        <v>0</v>
      </c>
      <c r="J30" s="90">
        <f t="shared" si="5"/>
        <v>0</v>
      </c>
      <c r="K30" s="91">
        <f t="shared" si="5"/>
        <v>0</v>
      </c>
    </row>
    <row r="31" spans="1:11" ht="19.5" customHeight="1">
      <c r="A31" s="92"/>
      <c r="B31" s="92"/>
      <c r="C31" s="92"/>
      <c r="D31" s="92" t="s">
        <v>692</v>
      </c>
      <c r="E31" s="92"/>
      <c r="F31" s="90">
        <v>0</v>
      </c>
      <c r="G31" s="90">
        <v>0</v>
      </c>
      <c r="H31" s="90">
        <v>0</v>
      </c>
      <c r="I31" s="90">
        <v>0</v>
      </c>
      <c r="J31" s="90">
        <v>0</v>
      </c>
      <c r="K31" s="91">
        <v>0</v>
      </c>
    </row>
    <row r="32" spans="1:11" ht="19.5" customHeight="1">
      <c r="A32" s="92"/>
      <c r="B32" s="92"/>
      <c r="C32" s="92"/>
      <c r="D32" s="92" t="s">
        <v>693</v>
      </c>
      <c r="E32" s="92"/>
      <c r="F32" s="90">
        <v>0</v>
      </c>
      <c r="G32" s="90">
        <v>0</v>
      </c>
      <c r="H32" s="90">
        <v>0</v>
      </c>
      <c r="I32" s="90">
        <v>0</v>
      </c>
      <c r="J32" s="90">
        <v>0</v>
      </c>
      <c r="K32" s="91">
        <v>0</v>
      </c>
    </row>
    <row r="33" spans="1:11" ht="19.5" customHeight="1">
      <c r="A33" s="92"/>
      <c r="B33" s="92"/>
      <c r="C33" s="92"/>
      <c r="D33" s="92" t="s">
        <v>694</v>
      </c>
      <c r="E33" s="92"/>
      <c r="F33" s="90">
        <v>0</v>
      </c>
      <c r="G33" s="90">
        <v>0</v>
      </c>
      <c r="H33" s="90">
        <v>0</v>
      </c>
      <c r="I33" s="90">
        <v>0</v>
      </c>
      <c r="J33" s="90">
        <v>0</v>
      </c>
      <c r="K33" s="91">
        <v>0</v>
      </c>
    </row>
    <row r="34" spans="1:11" ht="19.5" customHeight="1">
      <c r="A34" s="92"/>
      <c r="B34" s="92"/>
      <c r="C34" s="92"/>
      <c r="D34" s="92" t="s">
        <v>685</v>
      </c>
      <c r="E34" s="92"/>
      <c r="F34" s="90">
        <v>0</v>
      </c>
      <c r="G34" s="90">
        <v>0</v>
      </c>
      <c r="H34" s="90">
        <v>0</v>
      </c>
      <c r="I34" s="90">
        <v>0</v>
      </c>
      <c r="J34" s="90">
        <v>0</v>
      </c>
      <c r="K34" s="91">
        <v>0</v>
      </c>
    </row>
    <row r="35" spans="1:11" ht="19.5" customHeight="1">
      <c r="A35" s="92"/>
      <c r="B35" s="99" t="s">
        <v>695</v>
      </c>
      <c r="C35" s="92"/>
      <c r="D35" s="92"/>
      <c r="E35" s="92"/>
      <c r="F35" s="90">
        <f t="shared" ref="F35:K35" si="6">F7+F29</f>
        <v>150051648</v>
      </c>
      <c r="G35" s="90">
        <f t="shared" si="6"/>
        <v>490368560</v>
      </c>
      <c r="H35" s="90">
        <f t="shared" si="6"/>
        <v>149046008</v>
      </c>
      <c r="I35" s="90">
        <f t="shared" si="6"/>
        <v>467889369</v>
      </c>
      <c r="J35" s="90">
        <f t="shared" si="6"/>
        <v>1005640</v>
      </c>
      <c r="K35" s="91">
        <f t="shared" si="6"/>
        <v>22479191</v>
      </c>
    </row>
    <row r="36" spans="1:11" ht="19.5" customHeight="1">
      <c r="A36" s="92"/>
      <c r="B36" s="92" t="s">
        <v>696</v>
      </c>
      <c r="C36" s="92"/>
      <c r="D36" s="92"/>
      <c r="E36" s="92"/>
      <c r="F36" s="90">
        <v>0</v>
      </c>
      <c r="G36" s="90">
        <v>0</v>
      </c>
      <c r="H36" s="100"/>
      <c r="I36" s="101"/>
      <c r="J36" s="101"/>
      <c r="K36" s="102"/>
    </row>
    <row r="37" spans="1:11" ht="19.5" customHeight="1">
      <c r="A37" s="92"/>
      <c r="B37" s="92" t="s">
        <v>697</v>
      </c>
      <c r="C37" s="92"/>
      <c r="D37" s="92"/>
      <c r="E37" s="92"/>
      <c r="F37" s="90">
        <v>0</v>
      </c>
      <c r="G37" s="90">
        <v>0</v>
      </c>
      <c r="H37" s="103"/>
      <c r="I37" s="104"/>
      <c r="J37" s="104"/>
      <c r="K37" s="105"/>
    </row>
    <row r="38" spans="1:11" ht="19.5" customHeight="1">
      <c r="A38" s="99" t="s">
        <v>698</v>
      </c>
      <c r="B38" s="92"/>
      <c r="C38" s="92"/>
      <c r="D38" s="92"/>
      <c r="E38" s="106"/>
      <c r="F38" s="90">
        <f>F35</f>
        <v>150051648</v>
      </c>
      <c r="G38" s="90"/>
      <c r="H38" s="103"/>
      <c r="I38" s="104"/>
      <c r="J38" s="104"/>
      <c r="K38" s="105"/>
    </row>
    <row r="39" spans="1:11" ht="19.5" customHeight="1">
      <c r="A39" s="99" t="s">
        <v>699</v>
      </c>
      <c r="B39" s="92"/>
      <c r="C39" s="92"/>
      <c r="D39" s="92"/>
      <c r="E39" s="96"/>
      <c r="F39" s="90">
        <v>687488983</v>
      </c>
      <c r="G39" s="90"/>
      <c r="H39" s="103"/>
      <c r="I39" s="104"/>
      <c r="J39" s="104"/>
      <c r="K39" s="105"/>
    </row>
    <row r="40" spans="1:11" ht="19.5" customHeight="1">
      <c r="A40" s="99" t="s">
        <v>700</v>
      </c>
      <c r="B40" s="92"/>
      <c r="C40" s="92"/>
      <c r="D40" s="92"/>
      <c r="E40" s="96"/>
      <c r="F40" s="107">
        <f>F38+F39</f>
        <v>837540631</v>
      </c>
      <c r="G40" s="108"/>
      <c r="H40" s="109"/>
      <c r="I40" s="110"/>
      <c r="J40" s="110"/>
      <c r="K40" s="111"/>
    </row>
    <row r="41" spans="1:11" ht="23.25" customHeight="1">
      <c r="A41" s="738" t="s">
        <v>662</v>
      </c>
      <c r="B41" s="739"/>
      <c r="C41" s="739"/>
      <c r="D41" s="739"/>
      <c r="E41" s="740"/>
      <c r="F41" s="752" t="s">
        <v>663</v>
      </c>
      <c r="G41" s="753"/>
      <c r="H41" s="113" t="s">
        <v>664</v>
      </c>
      <c r="I41" s="114" t="s">
        <v>701</v>
      </c>
      <c r="J41" s="113" t="s">
        <v>666</v>
      </c>
      <c r="K41" s="115" t="s">
        <v>702</v>
      </c>
    </row>
    <row r="42" spans="1:11" ht="23.25" customHeight="1">
      <c r="A42" s="741"/>
      <c r="B42" s="741"/>
      <c r="C42" s="741"/>
      <c r="D42" s="741"/>
      <c r="E42" s="742"/>
      <c r="F42" s="116" t="s">
        <v>668</v>
      </c>
      <c r="G42" s="116" t="s">
        <v>669</v>
      </c>
      <c r="H42" s="116" t="s">
        <v>668</v>
      </c>
      <c r="I42" s="116" t="s">
        <v>669</v>
      </c>
      <c r="J42" s="116" t="s">
        <v>668</v>
      </c>
      <c r="K42" s="112" t="s">
        <v>669</v>
      </c>
    </row>
    <row r="43" spans="1:11" ht="19.5" customHeight="1">
      <c r="A43" s="92"/>
      <c r="B43" s="93" t="s">
        <v>703</v>
      </c>
      <c r="C43" s="92"/>
      <c r="D43" s="92"/>
      <c r="E43" s="92"/>
      <c r="F43" s="90">
        <f t="shared" ref="F43:K43" si="7">F44+F49+F52+F55+F59+F64+F66</f>
        <v>139421825</v>
      </c>
      <c r="G43" s="90">
        <f t="shared" si="7"/>
        <v>303567687</v>
      </c>
      <c r="H43" s="90">
        <f t="shared" si="7"/>
        <v>136630811</v>
      </c>
      <c r="I43" s="90">
        <f t="shared" si="7"/>
        <v>283712606</v>
      </c>
      <c r="J43" s="90">
        <f t="shared" si="7"/>
        <v>2791014</v>
      </c>
      <c r="K43" s="91">
        <f t="shared" si="7"/>
        <v>19855081</v>
      </c>
    </row>
    <row r="44" spans="1:11" ht="19.5" customHeight="1">
      <c r="A44" s="92"/>
      <c r="B44" s="92"/>
      <c r="C44" s="93" t="s">
        <v>704</v>
      </c>
      <c r="D44" s="92"/>
      <c r="E44" s="92"/>
      <c r="F44" s="90">
        <f t="shared" ref="F44:K44" si="8">F45+F46+F47+F48</f>
        <v>2950296</v>
      </c>
      <c r="G44" s="90">
        <f t="shared" si="8"/>
        <v>63754864</v>
      </c>
      <c r="H44" s="90">
        <f t="shared" si="8"/>
        <v>2950296</v>
      </c>
      <c r="I44" s="90">
        <f t="shared" si="8"/>
        <v>63004864</v>
      </c>
      <c r="J44" s="90">
        <f t="shared" si="8"/>
        <v>0</v>
      </c>
      <c r="K44" s="91">
        <f t="shared" si="8"/>
        <v>750000</v>
      </c>
    </row>
    <row r="45" spans="1:11" ht="19.5" customHeight="1">
      <c r="A45" s="92"/>
      <c r="B45" s="92"/>
      <c r="C45" s="93"/>
      <c r="D45" s="92" t="s">
        <v>705</v>
      </c>
      <c r="E45" s="92"/>
      <c r="F45" s="90">
        <v>2468578</v>
      </c>
      <c r="G45" s="90">
        <v>20043410</v>
      </c>
      <c r="H45" s="90">
        <v>2468578</v>
      </c>
      <c r="I45" s="90">
        <v>20043410</v>
      </c>
      <c r="J45" s="90">
        <v>0</v>
      </c>
      <c r="K45" s="91">
        <v>0</v>
      </c>
    </row>
    <row r="46" spans="1:11" ht="19.5" customHeight="1">
      <c r="A46" s="92"/>
      <c r="B46" s="92"/>
      <c r="C46" s="93"/>
      <c r="D46" s="92" t="s">
        <v>706</v>
      </c>
      <c r="E46" s="92"/>
      <c r="F46" s="90">
        <v>-2246427</v>
      </c>
      <c r="G46" s="90">
        <v>16162573</v>
      </c>
      <c r="H46" s="90">
        <v>-2246427</v>
      </c>
      <c r="I46" s="90">
        <v>16162573</v>
      </c>
      <c r="J46" s="90">
        <v>0</v>
      </c>
      <c r="K46" s="91">
        <v>0</v>
      </c>
    </row>
    <row r="47" spans="1:11" ht="19.5" customHeight="1">
      <c r="A47" s="92"/>
      <c r="B47" s="92"/>
      <c r="C47" s="93"/>
      <c r="D47" s="92" t="s">
        <v>707</v>
      </c>
      <c r="E47" s="92"/>
      <c r="F47" s="90">
        <v>2723822</v>
      </c>
      <c r="G47" s="90">
        <v>27453870</v>
      </c>
      <c r="H47" s="90">
        <v>2723822</v>
      </c>
      <c r="I47" s="90">
        <v>26703870</v>
      </c>
      <c r="J47" s="90">
        <v>0</v>
      </c>
      <c r="K47" s="91">
        <v>750000</v>
      </c>
    </row>
    <row r="48" spans="1:11" ht="19.5" customHeight="1">
      <c r="A48" s="92"/>
      <c r="B48" s="92"/>
      <c r="C48" s="93"/>
      <c r="D48" s="92" t="s">
        <v>708</v>
      </c>
      <c r="E48" s="92"/>
      <c r="F48" s="90">
        <v>4323</v>
      </c>
      <c r="G48" s="90">
        <v>95011</v>
      </c>
      <c r="H48" s="90">
        <v>4323</v>
      </c>
      <c r="I48" s="90">
        <v>95011</v>
      </c>
      <c r="J48" s="90">
        <v>0</v>
      </c>
      <c r="K48" s="91">
        <v>0</v>
      </c>
    </row>
    <row r="49" spans="1:13" ht="19.5" customHeight="1">
      <c r="A49" s="92"/>
      <c r="B49" s="92"/>
      <c r="C49" s="93" t="s">
        <v>709</v>
      </c>
      <c r="D49" s="92"/>
      <c r="E49" s="92"/>
      <c r="F49" s="90">
        <f t="shared" ref="F49:K49" si="9">F50+F51</f>
        <v>2826392</v>
      </c>
      <c r="G49" s="90">
        <f t="shared" si="9"/>
        <v>19127614</v>
      </c>
      <c r="H49" s="90">
        <f t="shared" si="9"/>
        <v>2826392</v>
      </c>
      <c r="I49" s="90">
        <f t="shared" si="9"/>
        <v>19127614</v>
      </c>
      <c r="J49" s="90">
        <f t="shared" si="9"/>
        <v>0</v>
      </c>
      <c r="K49" s="91">
        <f t="shared" si="9"/>
        <v>0</v>
      </c>
    </row>
    <row r="50" spans="1:13" ht="19.5" customHeight="1">
      <c r="A50" s="92"/>
      <c r="B50" s="92"/>
      <c r="C50" s="93"/>
      <c r="D50" s="92" t="s">
        <v>710</v>
      </c>
      <c r="E50" s="92"/>
      <c r="F50" s="90">
        <v>103540</v>
      </c>
      <c r="G50" s="90">
        <v>5603564</v>
      </c>
      <c r="H50" s="90">
        <v>103540</v>
      </c>
      <c r="I50" s="90">
        <v>5603564</v>
      </c>
      <c r="J50" s="90">
        <v>0</v>
      </c>
      <c r="K50" s="91">
        <v>0</v>
      </c>
    </row>
    <row r="51" spans="1:13" ht="19.5" customHeight="1">
      <c r="A51" s="92"/>
      <c r="B51" s="92"/>
      <c r="C51" s="93"/>
      <c r="D51" s="92" t="s">
        <v>711</v>
      </c>
      <c r="E51" s="92"/>
      <c r="F51" s="90">
        <v>2722852</v>
      </c>
      <c r="G51" s="90">
        <v>13524050</v>
      </c>
      <c r="H51" s="90">
        <v>2722852</v>
      </c>
      <c r="I51" s="90">
        <v>13524050</v>
      </c>
      <c r="J51" s="90">
        <v>0</v>
      </c>
      <c r="K51" s="91">
        <v>0</v>
      </c>
    </row>
    <row r="52" spans="1:13" ht="19.5" customHeight="1">
      <c r="A52" s="92"/>
      <c r="B52" s="92"/>
      <c r="C52" s="93" t="s">
        <v>712</v>
      </c>
      <c r="D52" s="92"/>
      <c r="E52" s="92"/>
      <c r="F52" s="90">
        <f t="shared" ref="F52:K52" si="10">F53+F54</f>
        <v>131044796</v>
      </c>
      <c r="G52" s="90">
        <f t="shared" si="10"/>
        <v>185153233</v>
      </c>
      <c r="H52" s="90">
        <f t="shared" si="10"/>
        <v>128253782</v>
      </c>
      <c r="I52" s="90">
        <f t="shared" si="10"/>
        <v>166066152</v>
      </c>
      <c r="J52" s="90">
        <f t="shared" si="10"/>
        <v>2791014</v>
      </c>
      <c r="K52" s="91">
        <f t="shared" si="10"/>
        <v>19087081</v>
      </c>
    </row>
    <row r="53" spans="1:13" ht="19.5" customHeight="1">
      <c r="A53" s="92"/>
      <c r="B53" s="92"/>
      <c r="C53" s="93"/>
      <c r="D53" s="92" t="s">
        <v>713</v>
      </c>
      <c r="E53" s="92"/>
      <c r="F53" s="90">
        <v>119821745</v>
      </c>
      <c r="G53" s="90">
        <v>131074654</v>
      </c>
      <c r="H53" s="90">
        <v>119821745</v>
      </c>
      <c r="I53" s="90">
        <v>130961074</v>
      </c>
      <c r="J53" s="90">
        <v>0</v>
      </c>
      <c r="K53" s="91">
        <v>113580</v>
      </c>
    </row>
    <row r="54" spans="1:13" ht="19.5" customHeight="1">
      <c r="A54" s="92"/>
      <c r="B54" s="92"/>
      <c r="C54" s="93"/>
      <c r="D54" s="92" t="s">
        <v>714</v>
      </c>
      <c r="E54" s="92"/>
      <c r="F54" s="90">
        <v>11223051</v>
      </c>
      <c r="G54" s="90">
        <v>54078579</v>
      </c>
      <c r="H54" s="90">
        <v>8432037</v>
      </c>
      <c r="I54" s="90">
        <v>35105078</v>
      </c>
      <c r="J54" s="90">
        <v>2791014</v>
      </c>
      <c r="K54" s="91">
        <v>18973501</v>
      </c>
    </row>
    <row r="55" spans="1:13" ht="19.5" customHeight="1">
      <c r="A55" s="92"/>
      <c r="B55" s="92"/>
      <c r="C55" s="93" t="s">
        <v>715</v>
      </c>
      <c r="D55" s="92"/>
      <c r="E55" s="92"/>
      <c r="F55" s="90">
        <f t="shared" ref="F55:K55" si="11">F56+F57+F58</f>
        <v>921163</v>
      </c>
      <c r="G55" s="90">
        <f t="shared" si="11"/>
        <v>15203419</v>
      </c>
      <c r="H55" s="90">
        <f t="shared" si="11"/>
        <v>921163</v>
      </c>
      <c r="I55" s="90">
        <f t="shared" si="11"/>
        <v>15185419</v>
      </c>
      <c r="J55" s="90">
        <f t="shared" si="11"/>
        <v>0</v>
      </c>
      <c r="K55" s="91">
        <f t="shared" si="11"/>
        <v>18000</v>
      </c>
    </row>
    <row r="56" spans="1:13" ht="19.5" customHeight="1">
      <c r="A56" s="92"/>
      <c r="B56" s="92"/>
      <c r="C56" s="93"/>
      <c r="D56" s="92" t="s">
        <v>716</v>
      </c>
      <c r="E56" s="92"/>
      <c r="F56" s="90">
        <v>100824</v>
      </c>
      <c r="G56" s="90">
        <v>579000</v>
      </c>
      <c r="H56" s="90">
        <v>100824</v>
      </c>
      <c r="I56" s="90">
        <v>579000</v>
      </c>
      <c r="J56" s="90">
        <v>0</v>
      </c>
      <c r="K56" s="91">
        <v>0</v>
      </c>
    </row>
    <row r="57" spans="1:13" ht="19.5" customHeight="1">
      <c r="A57" s="92"/>
      <c r="B57" s="92"/>
      <c r="C57" s="93"/>
      <c r="D57" s="92" t="s">
        <v>717</v>
      </c>
      <c r="E57" s="92"/>
      <c r="F57" s="90">
        <v>105557</v>
      </c>
      <c r="G57" s="90">
        <v>1290822</v>
      </c>
      <c r="H57" s="90">
        <v>105557</v>
      </c>
      <c r="I57" s="90">
        <v>1290822</v>
      </c>
      <c r="J57" s="90">
        <v>0</v>
      </c>
      <c r="K57" s="91">
        <v>0</v>
      </c>
    </row>
    <row r="58" spans="1:13" ht="19.5" customHeight="1">
      <c r="A58" s="92"/>
      <c r="B58" s="92"/>
      <c r="C58" s="93"/>
      <c r="D58" s="92" t="s">
        <v>718</v>
      </c>
      <c r="E58" s="92"/>
      <c r="F58" s="90">
        <v>714782</v>
      </c>
      <c r="G58" s="90">
        <v>13333597</v>
      </c>
      <c r="H58" s="90">
        <v>714782</v>
      </c>
      <c r="I58" s="90">
        <v>13315597</v>
      </c>
      <c r="J58" s="90">
        <v>0</v>
      </c>
      <c r="K58" s="91">
        <v>18000</v>
      </c>
    </row>
    <row r="59" spans="1:13" ht="19.5" customHeight="1">
      <c r="A59" s="92"/>
      <c r="B59" s="92"/>
      <c r="C59" s="92" t="s">
        <v>719</v>
      </c>
      <c r="D59" s="92"/>
      <c r="E59" s="92"/>
      <c r="F59" s="90">
        <f t="shared" ref="F59:K59" si="12">F60+F61</f>
        <v>1679178</v>
      </c>
      <c r="G59" s="90">
        <f t="shared" si="12"/>
        <v>15425014</v>
      </c>
      <c r="H59" s="90">
        <f t="shared" si="12"/>
        <v>1679178</v>
      </c>
      <c r="I59" s="90">
        <f t="shared" si="12"/>
        <v>15425014</v>
      </c>
      <c r="J59" s="90">
        <f t="shared" si="12"/>
        <v>0</v>
      </c>
      <c r="K59" s="91">
        <f t="shared" si="12"/>
        <v>0</v>
      </c>
    </row>
    <row r="60" spans="1:13" ht="19.5" customHeight="1">
      <c r="A60" s="92"/>
      <c r="B60" s="92"/>
      <c r="C60" s="92"/>
      <c r="D60" s="92" t="s">
        <v>720</v>
      </c>
      <c r="E60" s="92"/>
      <c r="F60" s="90">
        <v>1415517</v>
      </c>
      <c r="G60" s="90">
        <v>14704259</v>
      </c>
      <c r="H60" s="90">
        <v>1415517</v>
      </c>
      <c r="I60" s="90">
        <v>14704259</v>
      </c>
      <c r="J60" s="90">
        <v>0</v>
      </c>
      <c r="K60" s="91">
        <v>0</v>
      </c>
    </row>
    <row r="61" spans="1:13" ht="19.5" customHeight="1">
      <c r="A61" s="92"/>
      <c r="B61" s="92"/>
      <c r="C61" s="92"/>
      <c r="D61" s="92" t="s">
        <v>721</v>
      </c>
      <c r="E61" s="92"/>
      <c r="F61" s="90">
        <v>263661</v>
      </c>
      <c r="G61" s="90">
        <v>720755</v>
      </c>
      <c r="H61" s="90">
        <v>263661</v>
      </c>
      <c r="I61" s="90">
        <v>720755</v>
      </c>
      <c r="J61" s="90">
        <v>0</v>
      </c>
      <c r="K61" s="91">
        <v>0</v>
      </c>
    </row>
    <row r="62" spans="1:13" ht="23.25" customHeight="1">
      <c r="A62" s="738" t="s">
        <v>662</v>
      </c>
      <c r="B62" s="739"/>
      <c r="C62" s="739"/>
      <c r="D62" s="739"/>
      <c r="E62" s="740"/>
      <c r="F62" s="752" t="s">
        <v>663</v>
      </c>
      <c r="G62" s="753"/>
      <c r="H62" s="113" t="s">
        <v>664</v>
      </c>
      <c r="I62" s="114" t="s">
        <v>701</v>
      </c>
      <c r="J62" s="113" t="s">
        <v>666</v>
      </c>
      <c r="K62" s="115" t="s">
        <v>702</v>
      </c>
      <c r="L62" s="88"/>
      <c r="M62" s="117"/>
    </row>
    <row r="63" spans="1:13" ht="23.25" customHeight="1">
      <c r="A63" s="741"/>
      <c r="B63" s="741"/>
      <c r="C63" s="741"/>
      <c r="D63" s="741"/>
      <c r="E63" s="742"/>
      <c r="F63" s="116" t="s">
        <v>668</v>
      </c>
      <c r="G63" s="116" t="s">
        <v>669</v>
      </c>
      <c r="H63" s="116" t="s">
        <v>668</v>
      </c>
      <c r="I63" s="116" t="s">
        <v>669</v>
      </c>
      <c r="J63" s="116" t="s">
        <v>668</v>
      </c>
      <c r="K63" s="112" t="s">
        <v>669</v>
      </c>
      <c r="L63" s="88"/>
      <c r="M63" s="118"/>
    </row>
    <row r="64" spans="1:13" ht="19.5" customHeight="1">
      <c r="A64" s="92"/>
      <c r="B64" s="92"/>
      <c r="C64" s="92" t="s">
        <v>722</v>
      </c>
      <c r="D64" s="92"/>
      <c r="E64" s="92"/>
      <c r="F64" s="90">
        <f t="shared" ref="F64:K64" si="13">F65</f>
        <v>0</v>
      </c>
      <c r="G64" s="90">
        <f t="shared" si="13"/>
        <v>4721723</v>
      </c>
      <c r="H64" s="90">
        <f t="shared" si="13"/>
        <v>0</v>
      </c>
      <c r="I64" s="90">
        <f t="shared" si="13"/>
        <v>4721723</v>
      </c>
      <c r="J64" s="90">
        <f t="shared" si="13"/>
        <v>0</v>
      </c>
      <c r="K64" s="91">
        <f t="shared" si="13"/>
        <v>0</v>
      </c>
    </row>
    <row r="65" spans="1:11" ht="19.5" customHeight="1">
      <c r="A65" s="92"/>
      <c r="B65" s="92"/>
      <c r="C65" s="92"/>
      <c r="D65" s="92" t="s">
        <v>723</v>
      </c>
      <c r="E65" s="92"/>
      <c r="F65" s="90">
        <v>0</v>
      </c>
      <c r="G65" s="90">
        <v>4721723</v>
      </c>
      <c r="H65" s="90">
        <v>0</v>
      </c>
      <c r="I65" s="90">
        <v>4721723</v>
      </c>
      <c r="J65" s="90">
        <v>0</v>
      </c>
      <c r="K65" s="91">
        <v>0</v>
      </c>
    </row>
    <row r="66" spans="1:11" ht="19.5" customHeight="1">
      <c r="A66" s="92"/>
      <c r="B66" s="92"/>
      <c r="C66" s="92" t="s">
        <v>724</v>
      </c>
      <c r="D66" s="92"/>
      <c r="E66" s="92"/>
      <c r="F66" s="90">
        <f t="shared" ref="F66:K66" si="14">F68</f>
        <v>0</v>
      </c>
      <c r="G66" s="90">
        <f t="shared" si="14"/>
        <v>181820</v>
      </c>
      <c r="H66" s="90">
        <f t="shared" si="14"/>
        <v>0</v>
      </c>
      <c r="I66" s="90">
        <f t="shared" si="14"/>
        <v>181820</v>
      </c>
      <c r="J66" s="90">
        <f t="shared" si="14"/>
        <v>0</v>
      </c>
      <c r="K66" s="91">
        <f t="shared" si="14"/>
        <v>0</v>
      </c>
    </row>
    <row r="67" spans="1:11" ht="19.5" customHeight="1">
      <c r="A67" s="92"/>
      <c r="B67" s="92"/>
      <c r="C67" s="92" t="s">
        <v>725</v>
      </c>
      <c r="D67" s="92"/>
      <c r="E67" s="92"/>
      <c r="F67" s="90"/>
      <c r="G67" s="90"/>
      <c r="H67" s="90"/>
      <c r="I67" s="90"/>
      <c r="J67" s="90"/>
      <c r="K67" s="91"/>
    </row>
    <row r="68" spans="1:11" ht="19.5" customHeight="1">
      <c r="A68" s="92"/>
      <c r="B68" s="92"/>
      <c r="C68" s="119" t="s">
        <v>726</v>
      </c>
      <c r="D68" s="92"/>
      <c r="E68" s="92"/>
      <c r="F68" s="90">
        <v>0</v>
      </c>
      <c r="G68" s="90">
        <v>181820</v>
      </c>
      <c r="H68" s="90">
        <v>0</v>
      </c>
      <c r="I68" s="90">
        <v>181820</v>
      </c>
      <c r="J68" s="90">
        <v>0</v>
      </c>
      <c r="K68" s="91">
        <v>0</v>
      </c>
    </row>
    <row r="69" spans="1:11" ht="19.5" customHeight="1">
      <c r="A69" s="92"/>
      <c r="B69" s="93" t="s">
        <v>727</v>
      </c>
      <c r="C69" s="92"/>
      <c r="D69" s="92"/>
      <c r="E69" s="92"/>
      <c r="F69" s="90">
        <f t="shared" ref="F69:K69" si="15">F70+F74+F77+F82+F84+F87</f>
        <v>22025169</v>
      </c>
      <c r="G69" s="90">
        <f t="shared" si="15"/>
        <v>47628553</v>
      </c>
      <c r="H69" s="90">
        <f t="shared" si="15"/>
        <v>20128949</v>
      </c>
      <c r="I69" s="90">
        <f t="shared" si="15"/>
        <v>21541606</v>
      </c>
      <c r="J69" s="90">
        <f t="shared" si="15"/>
        <v>1896220</v>
      </c>
      <c r="K69" s="91">
        <f t="shared" si="15"/>
        <v>26086947</v>
      </c>
    </row>
    <row r="70" spans="1:11" ht="19.5" customHeight="1">
      <c r="A70" s="92"/>
      <c r="B70" s="92"/>
      <c r="C70" s="93" t="s">
        <v>704</v>
      </c>
      <c r="D70" s="92"/>
      <c r="E70" s="92"/>
      <c r="F70" s="90">
        <f t="shared" ref="F70:K70" si="16">F71+F72+F73</f>
        <v>138314</v>
      </c>
      <c r="G70" s="90">
        <f t="shared" si="16"/>
        <v>2437004</v>
      </c>
      <c r="H70" s="90">
        <f t="shared" si="16"/>
        <v>138314</v>
      </c>
      <c r="I70" s="90">
        <f t="shared" si="16"/>
        <v>927798</v>
      </c>
      <c r="J70" s="90">
        <f t="shared" si="16"/>
        <v>0</v>
      </c>
      <c r="K70" s="91">
        <f t="shared" si="16"/>
        <v>1509206</v>
      </c>
    </row>
    <row r="71" spans="1:11" ht="19.5" customHeight="1">
      <c r="A71" s="92"/>
      <c r="B71" s="92"/>
      <c r="C71" s="93"/>
      <c r="D71" s="92" t="s">
        <v>705</v>
      </c>
      <c r="E71" s="92"/>
      <c r="F71" s="90">
        <v>0</v>
      </c>
      <c r="G71" s="90">
        <v>584984</v>
      </c>
      <c r="H71" s="90">
        <v>0</v>
      </c>
      <c r="I71" s="90">
        <v>584984</v>
      </c>
      <c r="J71" s="90">
        <v>0</v>
      </c>
      <c r="K71" s="91">
        <v>0</v>
      </c>
    </row>
    <row r="72" spans="1:11" ht="19.5" customHeight="1">
      <c r="A72" s="92"/>
      <c r="B72" s="92"/>
      <c r="C72" s="93"/>
      <c r="D72" s="92" t="s">
        <v>706</v>
      </c>
      <c r="E72" s="92"/>
      <c r="F72" s="90">
        <v>-11186</v>
      </c>
      <c r="G72" s="90">
        <v>168814</v>
      </c>
      <c r="H72" s="90">
        <v>-11186</v>
      </c>
      <c r="I72" s="90">
        <v>168814</v>
      </c>
      <c r="J72" s="90">
        <v>0</v>
      </c>
      <c r="K72" s="91">
        <v>0</v>
      </c>
    </row>
    <row r="73" spans="1:11" ht="19.5" customHeight="1">
      <c r="A73" s="92"/>
      <c r="B73" s="92"/>
      <c r="C73" s="93"/>
      <c r="D73" s="92" t="s">
        <v>707</v>
      </c>
      <c r="E73" s="92"/>
      <c r="F73" s="90">
        <v>149500</v>
      </c>
      <c r="G73" s="90">
        <v>1683206</v>
      </c>
      <c r="H73" s="90">
        <v>149500</v>
      </c>
      <c r="I73" s="90">
        <v>174000</v>
      </c>
      <c r="J73" s="90">
        <v>0</v>
      </c>
      <c r="K73" s="91">
        <v>1509206</v>
      </c>
    </row>
    <row r="74" spans="1:11" ht="19.5" customHeight="1">
      <c r="A74" s="92"/>
      <c r="B74" s="92"/>
      <c r="C74" s="93" t="s">
        <v>709</v>
      </c>
      <c r="D74" s="92"/>
      <c r="E74" s="92"/>
      <c r="F74" s="90">
        <f t="shared" ref="F74:K74" si="17">F75+F76</f>
        <v>2966867</v>
      </c>
      <c r="G74" s="90">
        <f t="shared" si="17"/>
        <v>3035045</v>
      </c>
      <c r="H74" s="90">
        <f t="shared" si="17"/>
        <v>2966867</v>
      </c>
      <c r="I74" s="90">
        <f t="shared" si="17"/>
        <v>3035045</v>
      </c>
      <c r="J74" s="90">
        <f t="shared" si="17"/>
        <v>0</v>
      </c>
      <c r="K74" s="91">
        <f t="shared" si="17"/>
        <v>0</v>
      </c>
    </row>
    <row r="75" spans="1:11" ht="19.5" customHeight="1">
      <c r="A75" s="92"/>
      <c r="B75" s="92"/>
      <c r="C75" s="93"/>
      <c r="D75" s="92" t="s">
        <v>710</v>
      </c>
      <c r="E75" s="92"/>
      <c r="F75" s="90"/>
      <c r="G75" s="90"/>
      <c r="H75" s="90"/>
      <c r="I75" s="90"/>
      <c r="J75" s="90"/>
      <c r="K75" s="91"/>
    </row>
    <row r="76" spans="1:11" ht="19.5" customHeight="1">
      <c r="A76" s="92"/>
      <c r="B76" s="92"/>
      <c r="C76" s="93"/>
      <c r="D76" s="92" t="s">
        <v>711</v>
      </c>
      <c r="E76" s="92"/>
      <c r="F76" s="90">
        <v>2966867</v>
      </c>
      <c r="G76" s="90">
        <v>3035045</v>
      </c>
      <c r="H76" s="90">
        <v>2966867</v>
      </c>
      <c r="I76" s="90">
        <v>3035045</v>
      </c>
      <c r="J76" s="90">
        <v>0</v>
      </c>
      <c r="K76" s="91">
        <v>0</v>
      </c>
    </row>
    <row r="77" spans="1:11" ht="19.5" customHeight="1">
      <c r="A77" s="92"/>
      <c r="B77" s="92"/>
      <c r="C77" s="93" t="s">
        <v>712</v>
      </c>
      <c r="D77" s="92"/>
      <c r="E77" s="92"/>
      <c r="F77" s="90">
        <f t="shared" ref="F77:K77" si="18">F78+F79</f>
        <v>13347501</v>
      </c>
      <c r="G77" s="90">
        <f t="shared" si="18"/>
        <v>36418484</v>
      </c>
      <c r="H77" s="90">
        <f t="shared" si="18"/>
        <v>11451281</v>
      </c>
      <c r="I77" s="90">
        <f t="shared" si="18"/>
        <v>11858876</v>
      </c>
      <c r="J77" s="90">
        <f t="shared" si="18"/>
        <v>1896220</v>
      </c>
      <c r="K77" s="91">
        <f t="shared" si="18"/>
        <v>24559608</v>
      </c>
    </row>
    <row r="78" spans="1:11" ht="19.5" customHeight="1">
      <c r="A78" s="92"/>
      <c r="B78" s="92"/>
      <c r="C78" s="93"/>
      <c r="D78" s="92" t="s">
        <v>713</v>
      </c>
      <c r="E78" s="92"/>
      <c r="F78" s="90">
        <v>2531312</v>
      </c>
      <c r="G78" s="90">
        <v>2531312</v>
      </c>
      <c r="H78" s="90">
        <v>2531312</v>
      </c>
      <c r="I78" s="90">
        <v>2531312</v>
      </c>
      <c r="J78" s="90">
        <v>0</v>
      </c>
      <c r="K78" s="91">
        <v>0</v>
      </c>
    </row>
    <row r="79" spans="1:11" ht="23.25" customHeight="1">
      <c r="A79" s="92"/>
      <c r="B79" s="92"/>
      <c r="C79" s="93"/>
      <c r="D79" s="92" t="s">
        <v>714</v>
      </c>
      <c r="E79" s="92"/>
      <c r="F79" s="90">
        <v>10816189</v>
      </c>
      <c r="G79" s="90">
        <v>33887172</v>
      </c>
      <c r="H79" s="90">
        <v>8919969</v>
      </c>
      <c r="I79" s="90">
        <v>9327564</v>
      </c>
      <c r="J79" s="90">
        <v>1896220</v>
      </c>
      <c r="K79" s="91">
        <v>24559608</v>
      </c>
    </row>
    <row r="80" spans="1:11" ht="23.25" customHeight="1">
      <c r="A80" s="738" t="s">
        <v>662</v>
      </c>
      <c r="B80" s="739"/>
      <c r="C80" s="739"/>
      <c r="D80" s="739"/>
      <c r="E80" s="740"/>
      <c r="F80" s="752" t="s">
        <v>663</v>
      </c>
      <c r="G80" s="753"/>
      <c r="H80" s="113" t="s">
        <v>664</v>
      </c>
      <c r="I80" s="114" t="s">
        <v>701</v>
      </c>
      <c r="J80" s="113" t="s">
        <v>666</v>
      </c>
      <c r="K80" s="115" t="s">
        <v>702</v>
      </c>
    </row>
    <row r="81" spans="1:11" ht="20.25" customHeight="1">
      <c r="A81" s="741"/>
      <c r="B81" s="741"/>
      <c r="C81" s="741"/>
      <c r="D81" s="741"/>
      <c r="E81" s="742"/>
      <c r="F81" s="116" t="s">
        <v>668</v>
      </c>
      <c r="G81" s="116" t="s">
        <v>669</v>
      </c>
      <c r="H81" s="116" t="s">
        <v>668</v>
      </c>
      <c r="I81" s="116" t="s">
        <v>669</v>
      </c>
      <c r="J81" s="116" t="s">
        <v>668</v>
      </c>
      <c r="K81" s="112" t="s">
        <v>669</v>
      </c>
    </row>
    <row r="82" spans="1:11" ht="20.25" customHeight="1">
      <c r="A82" s="92"/>
      <c r="B82" s="92"/>
      <c r="C82" s="93" t="s">
        <v>715</v>
      </c>
      <c r="D82" s="92"/>
      <c r="E82" s="92"/>
      <c r="F82" s="90">
        <f t="shared" ref="F82:K82" si="19">F83</f>
        <v>0</v>
      </c>
      <c r="G82" s="90">
        <f t="shared" si="19"/>
        <v>147400</v>
      </c>
      <c r="H82" s="90">
        <f t="shared" si="19"/>
        <v>0</v>
      </c>
      <c r="I82" s="90">
        <f t="shared" si="19"/>
        <v>147400</v>
      </c>
      <c r="J82" s="90">
        <f t="shared" si="19"/>
        <v>0</v>
      </c>
      <c r="K82" s="91">
        <f t="shared" si="19"/>
        <v>0</v>
      </c>
    </row>
    <row r="83" spans="1:11" ht="20.25" customHeight="1">
      <c r="A83" s="92"/>
      <c r="B83" s="92"/>
      <c r="C83" s="93"/>
      <c r="D83" s="92" t="s">
        <v>718</v>
      </c>
      <c r="E83" s="92"/>
      <c r="F83" s="90">
        <v>0</v>
      </c>
      <c r="G83" s="90">
        <v>147400</v>
      </c>
      <c r="H83" s="90">
        <v>0</v>
      </c>
      <c r="I83" s="90">
        <v>147400</v>
      </c>
      <c r="J83" s="90">
        <v>0</v>
      </c>
      <c r="K83" s="91">
        <v>0</v>
      </c>
    </row>
    <row r="84" spans="1:11" ht="20.25" customHeight="1">
      <c r="A84" s="92"/>
      <c r="B84" s="92"/>
      <c r="C84" s="92" t="s">
        <v>719</v>
      </c>
      <c r="D84" s="92"/>
      <c r="E84" s="92"/>
      <c r="F84" s="90">
        <f t="shared" ref="F84:K84" si="20">F85+F86</f>
        <v>2595924</v>
      </c>
      <c r="G84" s="90">
        <f t="shared" si="20"/>
        <v>2614057</v>
      </c>
      <c r="H84" s="90">
        <f t="shared" si="20"/>
        <v>2595924</v>
      </c>
      <c r="I84" s="90">
        <f t="shared" si="20"/>
        <v>2595924</v>
      </c>
      <c r="J84" s="90">
        <f t="shared" si="20"/>
        <v>0</v>
      </c>
      <c r="K84" s="91">
        <f t="shared" si="20"/>
        <v>18133</v>
      </c>
    </row>
    <row r="85" spans="1:11" ht="20.25" customHeight="1">
      <c r="A85" s="92"/>
      <c r="B85" s="92"/>
      <c r="C85" s="92"/>
      <c r="D85" s="92" t="s">
        <v>720</v>
      </c>
      <c r="E85" s="92"/>
      <c r="F85" s="90">
        <v>2526000</v>
      </c>
      <c r="G85" s="90">
        <v>2526000</v>
      </c>
      <c r="H85" s="90">
        <v>2526000</v>
      </c>
      <c r="I85" s="90">
        <v>2526000</v>
      </c>
      <c r="J85" s="90">
        <v>0</v>
      </c>
      <c r="K85" s="91">
        <v>0</v>
      </c>
    </row>
    <row r="86" spans="1:11" ht="20.25" customHeight="1">
      <c r="A86" s="92"/>
      <c r="B86" s="92"/>
      <c r="C86" s="92"/>
      <c r="D86" s="92" t="s">
        <v>721</v>
      </c>
      <c r="E86" s="92"/>
      <c r="F86" s="90">
        <v>69924</v>
      </c>
      <c r="G86" s="90">
        <v>88057</v>
      </c>
      <c r="H86" s="90">
        <v>69924</v>
      </c>
      <c r="I86" s="90">
        <v>69924</v>
      </c>
      <c r="J86" s="90">
        <v>0</v>
      </c>
      <c r="K86" s="91">
        <v>18133</v>
      </c>
    </row>
    <row r="87" spans="1:11" ht="20.25" customHeight="1">
      <c r="A87" s="92"/>
      <c r="B87" s="92"/>
      <c r="C87" s="92" t="s">
        <v>728</v>
      </c>
      <c r="D87" s="92"/>
      <c r="E87" s="92"/>
      <c r="F87" s="90">
        <f t="shared" ref="F87:K87" si="21">F88</f>
        <v>2976563</v>
      </c>
      <c r="G87" s="90">
        <f t="shared" si="21"/>
        <v>2976563</v>
      </c>
      <c r="H87" s="90">
        <f t="shared" si="21"/>
        <v>2976563</v>
      </c>
      <c r="I87" s="90">
        <f t="shared" si="21"/>
        <v>2976563</v>
      </c>
      <c r="J87" s="90">
        <f t="shared" si="21"/>
        <v>0</v>
      </c>
      <c r="K87" s="91">
        <f t="shared" si="21"/>
        <v>0</v>
      </c>
    </row>
    <row r="88" spans="1:11" ht="20.25" customHeight="1">
      <c r="A88" s="92"/>
      <c r="B88" s="92"/>
      <c r="C88" s="92"/>
      <c r="D88" s="92" t="s">
        <v>729</v>
      </c>
      <c r="E88" s="92"/>
      <c r="F88" s="90">
        <v>2976563</v>
      </c>
      <c r="G88" s="90">
        <v>2976563</v>
      </c>
      <c r="H88" s="90">
        <v>2976563</v>
      </c>
      <c r="I88" s="90">
        <v>2976563</v>
      </c>
      <c r="J88" s="90">
        <v>0</v>
      </c>
      <c r="K88" s="91">
        <v>0</v>
      </c>
    </row>
    <row r="89" spans="1:11" ht="20.25" customHeight="1">
      <c r="A89" s="92"/>
      <c r="B89" s="99" t="s">
        <v>695</v>
      </c>
      <c r="C89" s="92"/>
      <c r="D89" s="92"/>
      <c r="E89" s="92"/>
      <c r="F89" s="90">
        <f t="shared" ref="F89:K89" si="22">F43+F69</f>
        <v>161446994</v>
      </c>
      <c r="G89" s="90">
        <f t="shared" si="22"/>
        <v>351196240</v>
      </c>
      <c r="H89" s="90">
        <f t="shared" si="22"/>
        <v>156759760</v>
      </c>
      <c r="I89" s="90">
        <f t="shared" si="22"/>
        <v>305254212</v>
      </c>
      <c r="J89" s="90">
        <f t="shared" si="22"/>
        <v>4687234</v>
      </c>
      <c r="K89" s="91">
        <f t="shared" si="22"/>
        <v>45942028</v>
      </c>
    </row>
    <row r="90" spans="1:11" ht="20.25" customHeight="1">
      <c r="A90" s="92"/>
      <c r="B90" s="92" t="s">
        <v>730</v>
      </c>
      <c r="C90" s="92"/>
      <c r="D90" s="92"/>
      <c r="E90" s="92"/>
      <c r="F90" s="90">
        <f t="shared" ref="F90:K90" si="23">F91+F92</f>
        <v>-128659381</v>
      </c>
      <c r="G90" s="90">
        <f t="shared" si="23"/>
        <v>-68606</v>
      </c>
      <c r="H90" s="90">
        <f t="shared" si="23"/>
        <v>0</v>
      </c>
      <c r="I90" s="90">
        <f>I91+I92</f>
        <v>0</v>
      </c>
      <c r="J90" s="90">
        <f t="shared" si="23"/>
        <v>0</v>
      </c>
      <c r="K90" s="91">
        <f t="shared" si="23"/>
        <v>0</v>
      </c>
    </row>
    <row r="91" spans="1:11" ht="20.25" customHeight="1">
      <c r="A91" s="120"/>
      <c r="D91" s="120" t="s">
        <v>731</v>
      </c>
      <c r="E91" s="92"/>
      <c r="F91" s="90">
        <v>-128659381</v>
      </c>
      <c r="G91" s="90">
        <v>-100000</v>
      </c>
      <c r="H91" s="103"/>
      <c r="I91" s="104"/>
      <c r="J91" s="104"/>
      <c r="K91" s="105"/>
    </row>
    <row r="92" spans="1:11" ht="20.25" customHeight="1">
      <c r="A92" s="92"/>
      <c r="B92" s="94"/>
      <c r="C92" s="94"/>
      <c r="D92" s="92" t="s">
        <v>732</v>
      </c>
      <c r="E92" s="92"/>
      <c r="F92" s="90">
        <v>0</v>
      </c>
      <c r="G92" s="90">
        <v>31394</v>
      </c>
      <c r="H92" s="103"/>
      <c r="I92" s="104"/>
      <c r="J92" s="104"/>
      <c r="K92" s="105"/>
    </row>
    <row r="93" spans="1:11" ht="20.25" customHeight="1">
      <c r="A93" s="99" t="s">
        <v>733</v>
      </c>
      <c r="B93" s="92"/>
      <c r="C93" s="92"/>
      <c r="D93" s="92"/>
      <c r="E93" s="121"/>
      <c r="F93" s="90">
        <f>F89+F90</f>
        <v>32787613</v>
      </c>
      <c r="G93" s="90"/>
      <c r="H93" s="103"/>
      <c r="I93" s="104"/>
      <c r="J93" s="104"/>
      <c r="K93" s="105"/>
    </row>
    <row r="94" spans="1:11" ht="20.25" customHeight="1">
      <c r="A94" s="92" t="s">
        <v>734</v>
      </c>
      <c r="B94" s="92"/>
      <c r="C94" s="92"/>
      <c r="D94" s="92"/>
      <c r="E94" s="122"/>
      <c r="F94" s="90">
        <v>804753018</v>
      </c>
      <c r="G94" s="90"/>
      <c r="H94" s="103"/>
      <c r="I94" s="104"/>
      <c r="J94" s="104"/>
      <c r="K94" s="105"/>
    </row>
    <row r="95" spans="1:11" ht="20.25" customHeight="1">
      <c r="A95" s="92" t="s">
        <v>735</v>
      </c>
      <c r="B95" s="92"/>
      <c r="C95" s="92"/>
      <c r="D95" s="92"/>
      <c r="E95" s="92"/>
      <c r="F95" s="123">
        <f>F93+F94</f>
        <v>837540631</v>
      </c>
      <c r="G95" s="90"/>
      <c r="H95" s="103"/>
      <c r="I95" s="104"/>
      <c r="J95" s="104"/>
      <c r="K95" s="105"/>
    </row>
    <row r="96" spans="1:11" ht="20.25" customHeight="1">
      <c r="A96" s="92" t="s">
        <v>736</v>
      </c>
      <c r="B96" s="92"/>
      <c r="C96" s="92"/>
      <c r="D96" s="92"/>
      <c r="E96" s="92"/>
      <c r="F96" s="108">
        <v>148309</v>
      </c>
      <c r="G96" s="90"/>
      <c r="H96" s="124"/>
      <c r="I96" s="104"/>
      <c r="J96" s="104"/>
      <c r="K96" s="105"/>
    </row>
    <row r="97" spans="1:11" ht="23.25" customHeight="1">
      <c r="A97" s="99" t="s">
        <v>737</v>
      </c>
      <c r="B97" s="92"/>
      <c r="C97" s="92"/>
      <c r="D97" s="92"/>
      <c r="E97" s="92"/>
      <c r="F97" s="108">
        <f>F94+F96</f>
        <v>804901327</v>
      </c>
      <c r="G97" s="90"/>
      <c r="H97" s="125"/>
      <c r="I97" s="110"/>
      <c r="J97" s="110"/>
      <c r="K97" s="111"/>
    </row>
    <row r="98" spans="1:11" ht="17.399999999999999">
      <c r="A98" s="88" t="s">
        <v>738</v>
      </c>
      <c r="B98" s="88"/>
      <c r="C98" s="88"/>
      <c r="D98" s="88"/>
      <c r="E98" s="88" t="s">
        <v>739</v>
      </c>
      <c r="F98" s="749" t="s">
        <v>740</v>
      </c>
      <c r="G98" s="749"/>
      <c r="H98" s="72" t="s">
        <v>741</v>
      </c>
      <c r="I98" s="72"/>
      <c r="J98" s="750" t="s">
        <v>742</v>
      </c>
      <c r="K98" s="750"/>
    </row>
    <row r="99" spans="1:11" ht="19.8" customHeight="1">
      <c r="A99" s="88"/>
      <c r="B99" s="88"/>
      <c r="C99" s="88"/>
      <c r="D99" s="88"/>
      <c r="E99" s="88"/>
      <c r="F99" s="126"/>
      <c r="G99" s="126"/>
      <c r="H99" s="72"/>
      <c r="I99" s="72"/>
      <c r="J99" s="127"/>
      <c r="K99" s="127"/>
    </row>
    <row r="100" spans="1:11" ht="17.399999999999999">
      <c r="A100" s="88"/>
      <c r="B100" s="88"/>
      <c r="C100" s="88"/>
      <c r="D100" s="88"/>
      <c r="E100" s="88"/>
      <c r="F100" s="751" t="s">
        <v>743</v>
      </c>
      <c r="G100" s="751"/>
      <c r="H100" s="72"/>
      <c r="I100" s="72"/>
      <c r="J100" s="72"/>
      <c r="K100" s="72"/>
    </row>
    <row r="101" spans="1:11" ht="26.4" customHeight="1">
      <c r="A101" s="88" t="s">
        <v>744</v>
      </c>
    </row>
    <row r="102" spans="1:11" ht="17.399999999999999">
      <c r="A102" s="88" t="s">
        <v>745</v>
      </c>
    </row>
  </sheetData>
  <mergeCells count="16">
    <mergeCell ref="F98:G98"/>
    <mergeCell ref="J98:K98"/>
    <mergeCell ref="F100:G100"/>
    <mergeCell ref="A41:E42"/>
    <mergeCell ref="F41:G41"/>
    <mergeCell ref="A62:E63"/>
    <mergeCell ref="F62:G62"/>
    <mergeCell ref="A80:E81"/>
    <mergeCell ref="F80:G80"/>
    <mergeCell ref="A24:E25"/>
    <mergeCell ref="F24:G24"/>
    <mergeCell ref="A1:D1"/>
    <mergeCell ref="A2:D2"/>
    <mergeCell ref="A3:K3"/>
    <mergeCell ref="A5:E6"/>
    <mergeCell ref="F5:G5"/>
  </mergeCells>
  <phoneticPr fontId="7" type="noConversion"/>
  <hyperlinks>
    <hyperlink ref="L3" location="預告統計資料發布時間表!A1" display="回發布時間表" xr:uid="{40731284-DA5D-460D-BBB5-845312C0538F}"/>
  </hyperlinks>
  <printOptions verticalCentered="1"/>
  <pageMargins left="0.62992125984251968" right="0.43307086614173229" top="0.39370078740157483" bottom="0.39370078740157483" header="0.70866141732283472" footer="0.51181102362204722"/>
  <pageSetup paperSize="9" scale="80" orientation="landscape" horizontalDpi="4294967292" r:id="rId1"/>
  <headerFooter alignWithMargins="0"/>
  <rowBreaks count="4" manualBreakCount="4">
    <brk id="23" max="16383" man="1"/>
    <brk id="40" max="16383" man="1"/>
    <brk id="61" max="16383" man="1"/>
    <brk id="78" max="16383" man="1"/>
  </row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3ACB8E-E511-49B2-8E15-71BBD364DC67}">
  <sheetPr>
    <pageSetUpPr fitToPage="1"/>
  </sheetPr>
  <dimension ref="A1:K41"/>
  <sheetViews>
    <sheetView view="pageBreakPreview" zoomScale="60" zoomScaleNormal="100" workbookViewId="0">
      <selection activeCell="K2" sqref="K2"/>
    </sheetView>
  </sheetViews>
  <sheetFormatPr defaultRowHeight="16.2"/>
  <cols>
    <col min="1" max="1" width="10.6640625" style="130" customWidth="1"/>
    <col min="2" max="2" width="11.77734375" style="130" customWidth="1"/>
    <col min="3" max="3" width="8.6640625" style="130" customWidth="1"/>
    <col min="4" max="4" width="9.6640625" style="130" customWidth="1"/>
    <col min="5" max="5" width="8.6640625" style="130" customWidth="1"/>
    <col min="6" max="6" width="9.6640625" style="130" customWidth="1"/>
    <col min="7" max="7" width="10.109375" style="130" customWidth="1"/>
    <col min="8" max="8" width="10.77734375" style="130" customWidth="1"/>
    <col min="9" max="9" width="10.44140625" style="130" customWidth="1"/>
    <col min="10" max="10" width="10.109375" style="130" customWidth="1"/>
    <col min="11" max="256" width="8.88671875" style="130"/>
    <col min="257" max="257" width="10.6640625" style="130" customWidth="1"/>
    <col min="258" max="258" width="11.77734375" style="130" customWidth="1"/>
    <col min="259" max="259" width="8.6640625" style="130" customWidth="1"/>
    <col min="260" max="260" width="9.6640625" style="130" customWidth="1"/>
    <col min="261" max="261" width="8.6640625" style="130" customWidth="1"/>
    <col min="262" max="262" width="9.6640625" style="130" customWidth="1"/>
    <col min="263" max="263" width="10.109375" style="130" customWidth="1"/>
    <col min="264" max="264" width="10.77734375" style="130" customWidth="1"/>
    <col min="265" max="265" width="10.44140625" style="130" customWidth="1"/>
    <col min="266" max="266" width="10.109375" style="130" customWidth="1"/>
    <col min="267" max="512" width="8.88671875" style="130"/>
    <col min="513" max="513" width="10.6640625" style="130" customWidth="1"/>
    <col min="514" max="514" width="11.77734375" style="130" customWidth="1"/>
    <col min="515" max="515" width="8.6640625" style="130" customWidth="1"/>
    <col min="516" max="516" width="9.6640625" style="130" customWidth="1"/>
    <col min="517" max="517" width="8.6640625" style="130" customWidth="1"/>
    <col min="518" max="518" width="9.6640625" style="130" customWidth="1"/>
    <col min="519" max="519" width="10.109375" style="130" customWidth="1"/>
    <col min="520" max="520" width="10.77734375" style="130" customWidth="1"/>
    <col min="521" max="521" width="10.44140625" style="130" customWidth="1"/>
    <col min="522" max="522" width="10.109375" style="130" customWidth="1"/>
    <col min="523" max="768" width="8.88671875" style="130"/>
    <col min="769" max="769" width="10.6640625" style="130" customWidth="1"/>
    <col min="770" max="770" width="11.77734375" style="130" customWidth="1"/>
    <col min="771" max="771" width="8.6640625" style="130" customWidth="1"/>
    <col min="772" max="772" width="9.6640625" style="130" customWidth="1"/>
    <col min="773" max="773" width="8.6640625" style="130" customWidth="1"/>
    <col min="774" max="774" width="9.6640625" style="130" customWidth="1"/>
    <col min="775" max="775" width="10.109375" style="130" customWidth="1"/>
    <col min="776" max="776" width="10.77734375" style="130" customWidth="1"/>
    <col min="777" max="777" width="10.44140625" style="130" customWidth="1"/>
    <col min="778" max="778" width="10.109375" style="130" customWidth="1"/>
    <col min="779" max="1024" width="8.88671875" style="130"/>
    <col min="1025" max="1025" width="10.6640625" style="130" customWidth="1"/>
    <col min="1026" max="1026" width="11.77734375" style="130" customWidth="1"/>
    <col min="1027" max="1027" width="8.6640625" style="130" customWidth="1"/>
    <col min="1028" max="1028" width="9.6640625" style="130" customWidth="1"/>
    <col min="1029" max="1029" width="8.6640625" style="130" customWidth="1"/>
    <col min="1030" max="1030" width="9.6640625" style="130" customWidth="1"/>
    <col min="1031" max="1031" width="10.109375" style="130" customWidth="1"/>
    <col min="1032" max="1032" width="10.77734375" style="130" customWidth="1"/>
    <col min="1033" max="1033" width="10.44140625" style="130" customWidth="1"/>
    <col min="1034" max="1034" width="10.109375" style="130" customWidth="1"/>
    <col min="1035" max="1280" width="8.88671875" style="130"/>
    <col min="1281" max="1281" width="10.6640625" style="130" customWidth="1"/>
    <col min="1282" max="1282" width="11.77734375" style="130" customWidth="1"/>
    <col min="1283" max="1283" width="8.6640625" style="130" customWidth="1"/>
    <col min="1284" max="1284" width="9.6640625" style="130" customWidth="1"/>
    <col min="1285" max="1285" width="8.6640625" style="130" customWidth="1"/>
    <col min="1286" max="1286" width="9.6640625" style="130" customWidth="1"/>
    <col min="1287" max="1287" width="10.109375" style="130" customWidth="1"/>
    <col min="1288" max="1288" width="10.77734375" style="130" customWidth="1"/>
    <col min="1289" max="1289" width="10.44140625" style="130" customWidth="1"/>
    <col min="1290" max="1290" width="10.109375" style="130" customWidth="1"/>
    <col min="1291" max="1536" width="8.88671875" style="130"/>
    <col min="1537" max="1537" width="10.6640625" style="130" customWidth="1"/>
    <col min="1538" max="1538" width="11.77734375" style="130" customWidth="1"/>
    <col min="1539" max="1539" width="8.6640625" style="130" customWidth="1"/>
    <col min="1540" max="1540" width="9.6640625" style="130" customWidth="1"/>
    <col min="1541" max="1541" width="8.6640625" style="130" customWidth="1"/>
    <col min="1542" max="1542" width="9.6640625" style="130" customWidth="1"/>
    <col min="1543" max="1543" width="10.109375" style="130" customWidth="1"/>
    <col min="1544" max="1544" width="10.77734375" style="130" customWidth="1"/>
    <col min="1545" max="1545" width="10.44140625" style="130" customWidth="1"/>
    <col min="1546" max="1546" width="10.109375" style="130" customWidth="1"/>
    <col min="1547" max="1792" width="8.88671875" style="130"/>
    <col min="1793" max="1793" width="10.6640625" style="130" customWidth="1"/>
    <col min="1794" max="1794" width="11.77734375" style="130" customWidth="1"/>
    <col min="1795" max="1795" width="8.6640625" style="130" customWidth="1"/>
    <col min="1796" max="1796" width="9.6640625" style="130" customWidth="1"/>
    <col min="1797" max="1797" width="8.6640625" style="130" customWidth="1"/>
    <col min="1798" max="1798" width="9.6640625" style="130" customWidth="1"/>
    <col min="1799" max="1799" width="10.109375" style="130" customWidth="1"/>
    <col min="1800" max="1800" width="10.77734375" style="130" customWidth="1"/>
    <col min="1801" max="1801" width="10.44140625" style="130" customWidth="1"/>
    <col min="1802" max="1802" width="10.109375" style="130" customWidth="1"/>
    <col min="1803" max="2048" width="8.88671875" style="130"/>
    <col min="2049" max="2049" width="10.6640625" style="130" customWidth="1"/>
    <col min="2050" max="2050" width="11.77734375" style="130" customWidth="1"/>
    <col min="2051" max="2051" width="8.6640625" style="130" customWidth="1"/>
    <col min="2052" max="2052" width="9.6640625" style="130" customWidth="1"/>
    <col min="2053" max="2053" width="8.6640625" style="130" customWidth="1"/>
    <col min="2054" max="2054" width="9.6640625" style="130" customWidth="1"/>
    <col min="2055" max="2055" width="10.109375" style="130" customWidth="1"/>
    <col min="2056" max="2056" width="10.77734375" style="130" customWidth="1"/>
    <col min="2057" max="2057" width="10.44140625" style="130" customWidth="1"/>
    <col min="2058" max="2058" width="10.109375" style="130" customWidth="1"/>
    <col min="2059" max="2304" width="8.88671875" style="130"/>
    <col min="2305" max="2305" width="10.6640625" style="130" customWidth="1"/>
    <col min="2306" max="2306" width="11.77734375" style="130" customWidth="1"/>
    <col min="2307" max="2307" width="8.6640625" style="130" customWidth="1"/>
    <col min="2308" max="2308" width="9.6640625" style="130" customWidth="1"/>
    <col min="2309" max="2309" width="8.6640625" style="130" customWidth="1"/>
    <col min="2310" max="2310" width="9.6640625" style="130" customWidth="1"/>
    <col min="2311" max="2311" width="10.109375" style="130" customWidth="1"/>
    <col min="2312" max="2312" width="10.77734375" style="130" customWidth="1"/>
    <col min="2313" max="2313" width="10.44140625" style="130" customWidth="1"/>
    <col min="2314" max="2314" width="10.109375" style="130" customWidth="1"/>
    <col min="2315" max="2560" width="8.88671875" style="130"/>
    <col min="2561" max="2561" width="10.6640625" style="130" customWidth="1"/>
    <col min="2562" max="2562" width="11.77734375" style="130" customWidth="1"/>
    <col min="2563" max="2563" width="8.6640625" style="130" customWidth="1"/>
    <col min="2564" max="2564" width="9.6640625" style="130" customWidth="1"/>
    <col min="2565" max="2565" width="8.6640625" style="130" customWidth="1"/>
    <col min="2566" max="2566" width="9.6640625" style="130" customWidth="1"/>
    <col min="2567" max="2567" width="10.109375" style="130" customWidth="1"/>
    <col min="2568" max="2568" width="10.77734375" style="130" customWidth="1"/>
    <col min="2569" max="2569" width="10.44140625" style="130" customWidth="1"/>
    <col min="2570" max="2570" width="10.109375" style="130" customWidth="1"/>
    <col min="2571" max="2816" width="8.88671875" style="130"/>
    <col min="2817" max="2817" width="10.6640625" style="130" customWidth="1"/>
    <col min="2818" max="2818" width="11.77734375" style="130" customWidth="1"/>
    <col min="2819" max="2819" width="8.6640625" style="130" customWidth="1"/>
    <col min="2820" max="2820" width="9.6640625" style="130" customWidth="1"/>
    <col min="2821" max="2821" width="8.6640625" style="130" customWidth="1"/>
    <col min="2822" max="2822" width="9.6640625" style="130" customWidth="1"/>
    <col min="2823" max="2823" width="10.109375" style="130" customWidth="1"/>
    <col min="2824" max="2824" width="10.77734375" style="130" customWidth="1"/>
    <col min="2825" max="2825" width="10.44140625" style="130" customWidth="1"/>
    <col min="2826" max="2826" width="10.109375" style="130" customWidth="1"/>
    <col min="2827" max="3072" width="8.88671875" style="130"/>
    <col min="3073" max="3073" width="10.6640625" style="130" customWidth="1"/>
    <col min="3074" max="3074" width="11.77734375" style="130" customWidth="1"/>
    <col min="3075" max="3075" width="8.6640625" style="130" customWidth="1"/>
    <col min="3076" max="3076" width="9.6640625" style="130" customWidth="1"/>
    <col min="3077" max="3077" width="8.6640625" style="130" customWidth="1"/>
    <col min="3078" max="3078" width="9.6640625" style="130" customWidth="1"/>
    <col min="3079" max="3079" width="10.109375" style="130" customWidth="1"/>
    <col min="3080" max="3080" width="10.77734375" style="130" customWidth="1"/>
    <col min="3081" max="3081" width="10.44140625" style="130" customWidth="1"/>
    <col min="3082" max="3082" width="10.109375" style="130" customWidth="1"/>
    <col min="3083" max="3328" width="8.88671875" style="130"/>
    <col min="3329" max="3329" width="10.6640625" style="130" customWidth="1"/>
    <col min="3330" max="3330" width="11.77734375" style="130" customWidth="1"/>
    <col min="3331" max="3331" width="8.6640625" style="130" customWidth="1"/>
    <col min="3332" max="3332" width="9.6640625" style="130" customWidth="1"/>
    <col min="3333" max="3333" width="8.6640625" style="130" customWidth="1"/>
    <col min="3334" max="3334" width="9.6640625" style="130" customWidth="1"/>
    <col min="3335" max="3335" width="10.109375" style="130" customWidth="1"/>
    <col min="3336" max="3336" width="10.77734375" style="130" customWidth="1"/>
    <col min="3337" max="3337" width="10.44140625" style="130" customWidth="1"/>
    <col min="3338" max="3338" width="10.109375" style="130" customWidth="1"/>
    <col min="3339" max="3584" width="8.88671875" style="130"/>
    <col min="3585" max="3585" width="10.6640625" style="130" customWidth="1"/>
    <col min="3586" max="3586" width="11.77734375" style="130" customWidth="1"/>
    <col min="3587" max="3587" width="8.6640625" style="130" customWidth="1"/>
    <col min="3588" max="3588" width="9.6640625" style="130" customWidth="1"/>
    <col min="3589" max="3589" width="8.6640625" style="130" customWidth="1"/>
    <col min="3590" max="3590" width="9.6640625" style="130" customWidth="1"/>
    <col min="3591" max="3591" width="10.109375" style="130" customWidth="1"/>
    <col min="3592" max="3592" width="10.77734375" style="130" customWidth="1"/>
    <col min="3593" max="3593" width="10.44140625" style="130" customWidth="1"/>
    <col min="3594" max="3594" width="10.109375" style="130" customWidth="1"/>
    <col min="3595" max="3840" width="8.88671875" style="130"/>
    <col min="3841" max="3841" width="10.6640625" style="130" customWidth="1"/>
    <col min="3842" max="3842" width="11.77734375" style="130" customWidth="1"/>
    <col min="3843" max="3843" width="8.6640625" style="130" customWidth="1"/>
    <col min="3844" max="3844" width="9.6640625" style="130" customWidth="1"/>
    <col min="3845" max="3845" width="8.6640625" style="130" customWidth="1"/>
    <col min="3846" max="3846" width="9.6640625" style="130" customWidth="1"/>
    <col min="3847" max="3847" width="10.109375" style="130" customWidth="1"/>
    <col min="3848" max="3848" width="10.77734375" style="130" customWidth="1"/>
    <col min="3849" max="3849" width="10.44140625" style="130" customWidth="1"/>
    <col min="3850" max="3850" width="10.109375" style="130" customWidth="1"/>
    <col min="3851" max="4096" width="8.88671875" style="130"/>
    <col min="4097" max="4097" width="10.6640625" style="130" customWidth="1"/>
    <col min="4098" max="4098" width="11.77734375" style="130" customWidth="1"/>
    <col min="4099" max="4099" width="8.6640625" style="130" customWidth="1"/>
    <col min="4100" max="4100" width="9.6640625" style="130" customWidth="1"/>
    <col min="4101" max="4101" width="8.6640625" style="130" customWidth="1"/>
    <col min="4102" max="4102" width="9.6640625" style="130" customWidth="1"/>
    <col min="4103" max="4103" width="10.109375" style="130" customWidth="1"/>
    <col min="4104" max="4104" width="10.77734375" style="130" customWidth="1"/>
    <col min="4105" max="4105" width="10.44140625" style="130" customWidth="1"/>
    <col min="4106" max="4106" width="10.109375" style="130" customWidth="1"/>
    <col min="4107" max="4352" width="8.88671875" style="130"/>
    <col min="4353" max="4353" width="10.6640625" style="130" customWidth="1"/>
    <col min="4354" max="4354" width="11.77734375" style="130" customWidth="1"/>
    <col min="4355" max="4355" width="8.6640625" style="130" customWidth="1"/>
    <col min="4356" max="4356" width="9.6640625" style="130" customWidth="1"/>
    <col min="4357" max="4357" width="8.6640625" style="130" customWidth="1"/>
    <col min="4358" max="4358" width="9.6640625" style="130" customWidth="1"/>
    <col min="4359" max="4359" width="10.109375" style="130" customWidth="1"/>
    <col min="4360" max="4360" width="10.77734375" style="130" customWidth="1"/>
    <col min="4361" max="4361" width="10.44140625" style="130" customWidth="1"/>
    <col min="4362" max="4362" width="10.109375" style="130" customWidth="1"/>
    <col min="4363" max="4608" width="8.88671875" style="130"/>
    <col min="4609" max="4609" width="10.6640625" style="130" customWidth="1"/>
    <col min="4610" max="4610" width="11.77734375" style="130" customWidth="1"/>
    <col min="4611" max="4611" width="8.6640625" style="130" customWidth="1"/>
    <col min="4612" max="4612" width="9.6640625" style="130" customWidth="1"/>
    <col min="4613" max="4613" width="8.6640625" style="130" customWidth="1"/>
    <col min="4614" max="4614" width="9.6640625" style="130" customWidth="1"/>
    <col min="4615" max="4615" width="10.109375" style="130" customWidth="1"/>
    <col min="4616" max="4616" width="10.77734375" style="130" customWidth="1"/>
    <col min="4617" max="4617" width="10.44140625" style="130" customWidth="1"/>
    <col min="4618" max="4618" width="10.109375" style="130" customWidth="1"/>
    <col min="4619" max="4864" width="8.88671875" style="130"/>
    <col min="4865" max="4865" width="10.6640625" style="130" customWidth="1"/>
    <col min="4866" max="4866" width="11.77734375" style="130" customWidth="1"/>
    <col min="4867" max="4867" width="8.6640625" style="130" customWidth="1"/>
    <col min="4868" max="4868" width="9.6640625" style="130" customWidth="1"/>
    <col min="4869" max="4869" width="8.6640625" style="130" customWidth="1"/>
    <col min="4870" max="4870" width="9.6640625" style="130" customWidth="1"/>
    <col min="4871" max="4871" width="10.109375" style="130" customWidth="1"/>
    <col min="4872" max="4872" width="10.77734375" style="130" customWidth="1"/>
    <col min="4873" max="4873" width="10.44140625" style="130" customWidth="1"/>
    <col min="4874" max="4874" width="10.109375" style="130" customWidth="1"/>
    <col min="4875" max="5120" width="8.88671875" style="130"/>
    <col min="5121" max="5121" width="10.6640625" style="130" customWidth="1"/>
    <col min="5122" max="5122" width="11.77734375" style="130" customWidth="1"/>
    <col min="5123" max="5123" width="8.6640625" style="130" customWidth="1"/>
    <col min="5124" max="5124" width="9.6640625" style="130" customWidth="1"/>
    <col min="5125" max="5125" width="8.6640625" style="130" customWidth="1"/>
    <col min="5126" max="5126" width="9.6640625" style="130" customWidth="1"/>
    <col min="5127" max="5127" width="10.109375" style="130" customWidth="1"/>
    <col min="5128" max="5128" width="10.77734375" style="130" customWidth="1"/>
    <col min="5129" max="5129" width="10.44140625" style="130" customWidth="1"/>
    <col min="5130" max="5130" width="10.109375" style="130" customWidth="1"/>
    <col min="5131" max="5376" width="8.88671875" style="130"/>
    <col min="5377" max="5377" width="10.6640625" style="130" customWidth="1"/>
    <col min="5378" max="5378" width="11.77734375" style="130" customWidth="1"/>
    <col min="5379" max="5379" width="8.6640625" style="130" customWidth="1"/>
    <col min="5380" max="5380" width="9.6640625" style="130" customWidth="1"/>
    <col min="5381" max="5381" width="8.6640625" style="130" customWidth="1"/>
    <col min="5382" max="5382" width="9.6640625" style="130" customWidth="1"/>
    <col min="5383" max="5383" width="10.109375" style="130" customWidth="1"/>
    <col min="5384" max="5384" width="10.77734375" style="130" customWidth="1"/>
    <col min="5385" max="5385" width="10.44140625" style="130" customWidth="1"/>
    <col min="5386" max="5386" width="10.109375" style="130" customWidth="1"/>
    <col min="5387" max="5632" width="8.88671875" style="130"/>
    <col min="5633" max="5633" width="10.6640625" style="130" customWidth="1"/>
    <col min="5634" max="5634" width="11.77734375" style="130" customWidth="1"/>
    <col min="5635" max="5635" width="8.6640625" style="130" customWidth="1"/>
    <col min="5636" max="5636" width="9.6640625" style="130" customWidth="1"/>
    <col min="5637" max="5637" width="8.6640625" style="130" customWidth="1"/>
    <col min="5638" max="5638" width="9.6640625" style="130" customWidth="1"/>
    <col min="5639" max="5639" width="10.109375" style="130" customWidth="1"/>
    <col min="5640" max="5640" width="10.77734375" style="130" customWidth="1"/>
    <col min="5641" max="5641" width="10.44140625" style="130" customWidth="1"/>
    <col min="5642" max="5642" width="10.109375" style="130" customWidth="1"/>
    <col min="5643" max="5888" width="8.88671875" style="130"/>
    <col min="5889" max="5889" width="10.6640625" style="130" customWidth="1"/>
    <col min="5890" max="5890" width="11.77734375" style="130" customWidth="1"/>
    <col min="5891" max="5891" width="8.6640625" style="130" customWidth="1"/>
    <col min="5892" max="5892" width="9.6640625" style="130" customWidth="1"/>
    <col min="5893" max="5893" width="8.6640625" style="130" customWidth="1"/>
    <col min="5894" max="5894" width="9.6640625" style="130" customWidth="1"/>
    <col min="5895" max="5895" width="10.109375" style="130" customWidth="1"/>
    <col min="5896" max="5896" width="10.77734375" style="130" customWidth="1"/>
    <col min="5897" max="5897" width="10.44140625" style="130" customWidth="1"/>
    <col min="5898" max="5898" width="10.109375" style="130" customWidth="1"/>
    <col min="5899" max="6144" width="8.88671875" style="130"/>
    <col min="6145" max="6145" width="10.6640625" style="130" customWidth="1"/>
    <col min="6146" max="6146" width="11.77734375" style="130" customWidth="1"/>
    <col min="6147" max="6147" width="8.6640625" style="130" customWidth="1"/>
    <col min="6148" max="6148" width="9.6640625" style="130" customWidth="1"/>
    <col min="6149" max="6149" width="8.6640625" style="130" customWidth="1"/>
    <col min="6150" max="6150" width="9.6640625" style="130" customWidth="1"/>
    <col min="6151" max="6151" width="10.109375" style="130" customWidth="1"/>
    <col min="6152" max="6152" width="10.77734375" style="130" customWidth="1"/>
    <col min="6153" max="6153" width="10.44140625" style="130" customWidth="1"/>
    <col min="6154" max="6154" width="10.109375" style="130" customWidth="1"/>
    <col min="6155" max="6400" width="8.88671875" style="130"/>
    <col min="6401" max="6401" width="10.6640625" style="130" customWidth="1"/>
    <col min="6402" max="6402" width="11.77734375" style="130" customWidth="1"/>
    <col min="6403" max="6403" width="8.6640625" style="130" customWidth="1"/>
    <col min="6404" max="6404" width="9.6640625" style="130" customWidth="1"/>
    <col min="6405" max="6405" width="8.6640625" style="130" customWidth="1"/>
    <col min="6406" max="6406" width="9.6640625" style="130" customWidth="1"/>
    <col min="6407" max="6407" width="10.109375" style="130" customWidth="1"/>
    <col min="6408" max="6408" width="10.77734375" style="130" customWidth="1"/>
    <col min="6409" max="6409" width="10.44140625" style="130" customWidth="1"/>
    <col min="6410" max="6410" width="10.109375" style="130" customWidth="1"/>
    <col min="6411" max="6656" width="8.88671875" style="130"/>
    <col min="6657" max="6657" width="10.6640625" style="130" customWidth="1"/>
    <col min="6658" max="6658" width="11.77734375" style="130" customWidth="1"/>
    <col min="6659" max="6659" width="8.6640625" style="130" customWidth="1"/>
    <col min="6660" max="6660" width="9.6640625" style="130" customWidth="1"/>
    <col min="6661" max="6661" width="8.6640625" style="130" customWidth="1"/>
    <col min="6662" max="6662" width="9.6640625" style="130" customWidth="1"/>
    <col min="6663" max="6663" width="10.109375" style="130" customWidth="1"/>
    <col min="6664" max="6664" width="10.77734375" style="130" customWidth="1"/>
    <col min="6665" max="6665" width="10.44140625" style="130" customWidth="1"/>
    <col min="6666" max="6666" width="10.109375" style="130" customWidth="1"/>
    <col min="6667" max="6912" width="8.88671875" style="130"/>
    <col min="6913" max="6913" width="10.6640625" style="130" customWidth="1"/>
    <col min="6914" max="6914" width="11.77734375" style="130" customWidth="1"/>
    <col min="6915" max="6915" width="8.6640625" style="130" customWidth="1"/>
    <col min="6916" max="6916" width="9.6640625" style="130" customWidth="1"/>
    <col min="6917" max="6917" width="8.6640625" style="130" customWidth="1"/>
    <col min="6918" max="6918" width="9.6640625" style="130" customWidth="1"/>
    <col min="6919" max="6919" width="10.109375" style="130" customWidth="1"/>
    <col min="6920" max="6920" width="10.77734375" style="130" customWidth="1"/>
    <col min="6921" max="6921" width="10.44140625" style="130" customWidth="1"/>
    <col min="6922" max="6922" width="10.109375" style="130" customWidth="1"/>
    <col min="6923" max="7168" width="8.88671875" style="130"/>
    <col min="7169" max="7169" width="10.6640625" style="130" customWidth="1"/>
    <col min="7170" max="7170" width="11.77734375" style="130" customWidth="1"/>
    <col min="7171" max="7171" width="8.6640625" style="130" customWidth="1"/>
    <col min="7172" max="7172" width="9.6640625" style="130" customWidth="1"/>
    <col min="7173" max="7173" width="8.6640625" style="130" customWidth="1"/>
    <col min="7174" max="7174" width="9.6640625" style="130" customWidth="1"/>
    <col min="7175" max="7175" width="10.109375" style="130" customWidth="1"/>
    <col min="7176" max="7176" width="10.77734375" style="130" customWidth="1"/>
    <col min="7177" max="7177" width="10.44140625" style="130" customWidth="1"/>
    <col min="7178" max="7178" width="10.109375" style="130" customWidth="1"/>
    <col min="7179" max="7424" width="8.88671875" style="130"/>
    <col min="7425" max="7425" width="10.6640625" style="130" customWidth="1"/>
    <col min="7426" max="7426" width="11.77734375" style="130" customWidth="1"/>
    <col min="7427" max="7427" width="8.6640625" style="130" customWidth="1"/>
    <col min="7428" max="7428" width="9.6640625" style="130" customWidth="1"/>
    <col min="7429" max="7429" width="8.6640625" style="130" customWidth="1"/>
    <col min="7430" max="7430" width="9.6640625" style="130" customWidth="1"/>
    <col min="7431" max="7431" width="10.109375" style="130" customWidth="1"/>
    <col min="7432" max="7432" width="10.77734375" style="130" customWidth="1"/>
    <col min="7433" max="7433" width="10.44140625" style="130" customWidth="1"/>
    <col min="7434" max="7434" width="10.109375" style="130" customWidth="1"/>
    <col min="7435" max="7680" width="8.88671875" style="130"/>
    <col min="7681" max="7681" width="10.6640625" style="130" customWidth="1"/>
    <col min="7682" max="7682" width="11.77734375" style="130" customWidth="1"/>
    <col min="7683" max="7683" width="8.6640625" style="130" customWidth="1"/>
    <col min="7684" max="7684" width="9.6640625" style="130" customWidth="1"/>
    <col min="7685" max="7685" width="8.6640625" style="130" customWidth="1"/>
    <col min="7686" max="7686" width="9.6640625" style="130" customWidth="1"/>
    <col min="7687" max="7687" width="10.109375" style="130" customWidth="1"/>
    <col min="7688" max="7688" width="10.77734375" style="130" customWidth="1"/>
    <col min="7689" max="7689" width="10.44140625" style="130" customWidth="1"/>
    <col min="7690" max="7690" width="10.109375" style="130" customWidth="1"/>
    <col min="7691" max="7936" width="8.88671875" style="130"/>
    <col min="7937" max="7937" width="10.6640625" style="130" customWidth="1"/>
    <col min="7938" max="7938" width="11.77734375" style="130" customWidth="1"/>
    <col min="7939" max="7939" width="8.6640625" style="130" customWidth="1"/>
    <col min="7940" max="7940" width="9.6640625" style="130" customWidth="1"/>
    <col min="7941" max="7941" width="8.6640625" style="130" customWidth="1"/>
    <col min="7942" max="7942" width="9.6640625" style="130" customWidth="1"/>
    <col min="7943" max="7943" width="10.109375" style="130" customWidth="1"/>
    <col min="7944" max="7944" width="10.77734375" style="130" customWidth="1"/>
    <col min="7945" max="7945" width="10.44140625" style="130" customWidth="1"/>
    <col min="7946" max="7946" width="10.109375" style="130" customWidth="1"/>
    <col min="7947" max="8192" width="8.88671875" style="130"/>
    <col min="8193" max="8193" width="10.6640625" style="130" customWidth="1"/>
    <col min="8194" max="8194" width="11.77734375" style="130" customWidth="1"/>
    <col min="8195" max="8195" width="8.6640625" style="130" customWidth="1"/>
    <col min="8196" max="8196" width="9.6640625" style="130" customWidth="1"/>
    <col min="8197" max="8197" width="8.6640625" style="130" customWidth="1"/>
    <col min="8198" max="8198" width="9.6640625" style="130" customWidth="1"/>
    <col min="8199" max="8199" width="10.109375" style="130" customWidth="1"/>
    <col min="8200" max="8200" width="10.77734375" style="130" customWidth="1"/>
    <col min="8201" max="8201" width="10.44140625" style="130" customWidth="1"/>
    <col min="8202" max="8202" width="10.109375" style="130" customWidth="1"/>
    <col min="8203" max="8448" width="8.88671875" style="130"/>
    <col min="8449" max="8449" width="10.6640625" style="130" customWidth="1"/>
    <col min="8450" max="8450" width="11.77734375" style="130" customWidth="1"/>
    <col min="8451" max="8451" width="8.6640625" style="130" customWidth="1"/>
    <col min="8452" max="8452" width="9.6640625" style="130" customWidth="1"/>
    <col min="8453" max="8453" width="8.6640625" style="130" customWidth="1"/>
    <col min="8454" max="8454" width="9.6640625" style="130" customWidth="1"/>
    <col min="8455" max="8455" width="10.109375" style="130" customWidth="1"/>
    <col min="8456" max="8456" width="10.77734375" style="130" customWidth="1"/>
    <col min="8457" max="8457" width="10.44140625" style="130" customWidth="1"/>
    <col min="8458" max="8458" width="10.109375" style="130" customWidth="1"/>
    <col min="8459" max="8704" width="8.88671875" style="130"/>
    <col min="8705" max="8705" width="10.6640625" style="130" customWidth="1"/>
    <col min="8706" max="8706" width="11.77734375" style="130" customWidth="1"/>
    <col min="8707" max="8707" width="8.6640625" style="130" customWidth="1"/>
    <col min="8708" max="8708" width="9.6640625" style="130" customWidth="1"/>
    <col min="8709" max="8709" width="8.6640625" style="130" customWidth="1"/>
    <col min="8710" max="8710" width="9.6640625" style="130" customWidth="1"/>
    <col min="8711" max="8711" width="10.109375" style="130" customWidth="1"/>
    <col min="8712" max="8712" width="10.77734375" style="130" customWidth="1"/>
    <col min="8713" max="8713" width="10.44140625" style="130" customWidth="1"/>
    <col min="8714" max="8714" width="10.109375" style="130" customWidth="1"/>
    <col min="8715" max="8960" width="8.88671875" style="130"/>
    <col min="8961" max="8961" width="10.6640625" style="130" customWidth="1"/>
    <col min="8962" max="8962" width="11.77734375" style="130" customWidth="1"/>
    <col min="8963" max="8963" width="8.6640625" style="130" customWidth="1"/>
    <col min="8964" max="8964" width="9.6640625" style="130" customWidth="1"/>
    <col min="8965" max="8965" width="8.6640625" style="130" customWidth="1"/>
    <col min="8966" max="8966" width="9.6640625" style="130" customWidth="1"/>
    <col min="8967" max="8967" width="10.109375" style="130" customWidth="1"/>
    <col min="8968" max="8968" width="10.77734375" style="130" customWidth="1"/>
    <col min="8969" max="8969" width="10.44140625" style="130" customWidth="1"/>
    <col min="8970" max="8970" width="10.109375" style="130" customWidth="1"/>
    <col min="8971" max="9216" width="8.88671875" style="130"/>
    <col min="9217" max="9217" width="10.6640625" style="130" customWidth="1"/>
    <col min="9218" max="9218" width="11.77734375" style="130" customWidth="1"/>
    <col min="9219" max="9219" width="8.6640625" style="130" customWidth="1"/>
    <col min="9220" max="9220" width="9.6640625" style="130" customWidth="1"/>
    <col min="9221" max="9221" width="8.6640625" style="130" customWidth="1"/>
    <col min="9222" max="9222" width="9.6640625" style="130" customWidth="1"/>
    <col min="9223" max="9223" width="10.109375" style="130" customWidth="1"/>
    <col min="9224" max="9224" width="10.77734375" style="130" customWidth="1"/>
    <col min="9225" max="9225" width="10.44140625" style="130" customWidth="1"/>
    <col min="9226" max="9226" width="10.109375" style="130" customWidth="1"/>
    <col min="9227" max="9472" width="8.88671875" style="130"/>
    <col min="9473" max="9473" width="10.6640625" style="130" customWidth="1"/>
    <col min="9474" max="9474" width="11.77734375" style="130" customWidth="1"/>
    <col min="9475" max="9475" width="8.6640625" style="130" customWidth="1"/>
    <col min="9476" max="9476" width="9.6640625" style="130" customWidth="1"/>
    <col min="9477" max="9477" width="8.6640625" style="130" customWidth="1"/>
    <col min="9478" max="9478" width="9.6640625" style="130" customWidth="1"/>
    <col min="9479" max="9479" width="10.109375" style="130" customWidth="1"/>
    <col min="9480" max="9480" width="10.77734375" style="130" customWidth="1"/>
    <col min="9481" max="9481" width="10.44140625" style="130" customWidth="1"/>
    <col min="9482" max="9482" width="10.109375" style="130" customWidth="1"/>
    <col min="9483" max="9728" width="8.88671875" style="130"/>
    <col min="9729" max="9729" width="10.6640625" style="130" customWidth="1"/>
    <col min="9730" max="9730" width="11.77734375" style="130" customWidth="1"/>
    <col min="9731" max="9731" width="8.6640625" style="130" customWidth="1"/>
    <col min="9732" max="9732" width="9.6640625" style="130" customWidth="1"/>
    <col min="9733" max="9733" width="8.6640625" style="130" customWidth="1"/>
    <col min="9734" max="9734" width="9.6640625" style="130" customWidth="1"/>
    <col min="9735" max="9735" width="10.109375" style="130" customWidth="1"/>
    <col min="9736" max="9736" width="10.77734375" style="130" customWidth="1"/>
    <col min="9737" max="9737" width="10.44140625" style="130" customWidth="1"/>
    <col min="9738" max="9738" width="10.109375" style="130" customWidth="1"/>
    <col min="9739" max="9984" width="8.88671875" style="130"/>
    <col min="9985" max="9985" width="10.6640625" style="130" customWidth="1"/>
    <col min="9986" max="9986" width="11.77734375" style="130" customWidth="1"/>
    <col min="9987" max="9987" width="8.6640625" style="130" customWidth="1"/>
    <col min="9988" max="9988" width="9.6640625" style="130" customWidth="1"/>
    <col min="9989" max="9989" width="8.6640625" style="130" customWidth="1"/>
    <col min="9990" max="9990" width="9.6640625" style="130" customWidth="1"/>
    <col min="9991" max="9991" width="10.109375" style="130" customWidth="1"/>
    <col min="9992" max="9992" width="10.77734375" style="130" customWidth="1"/>
    <col min="9993" max="9993" width="10.44140625" style="130" customWidth="1"/>
    <col min="9994" max="9994" width="10.109375" style="130" customWidth="1"/>
    <col min="9995" max="10240" width="8.88671875" style="130"/>
    <col min="10241" max="10241" width="10.6640625" style="130" customWidth="1"/>
    <col min="10242" max="10242" width="11.77734375" style="130" customWidth="1"/>
    <col min="10243" max="10243" width="8.6640625" style="130" customWidth="1"/>
    <col min="10244" max="10244" width="9.6640625" style="130" customWidth="1"/>
    <col min="10245" max="10245" width="8.6640625" style="130" customWidth="1"/>
    <col min="10246" max="10246" width="9.6640625" style="130" customWidth="1"/>
    <col min="10247" max="10247" width="10.109375" style="130" customWidth="1"/>
    <col min="10248" max="10248" width="10.77734375" style="130" customWidth="1"/>
    <col min="10249" max="10249" width="10.44140625" style="130" customWidth="1"/>
    <col min="10250" max="10250" width="10.109375" style="130" customWidth="1"/>
    <col min="10251" max="10496" width="8.88671875" style="130"/>
    <col min="10497" max="10497" width="10.6640625" style="130" customWidth="1"/>
    <col min="10498" max="10498" width="11.77734375" style="130" customWidth="1"/>
    <col min="10499" max="10499" width="8.6640625" style="130" customWidth="1"/>
    <col min="10500" max="10500" width="9.6640625" style="130" customWidth="1"/>
    <col min="10501" max="10501" width="8.6640625" style="130" customWidth="1"/>
    <col min="10502" max="10502" width="9.6640625" style="130" customWidth="1"/>
    <col min="10503" max="10503" width="10.109375" style="130" customWidth="1"/>
    <col min="10504" max="10504" width="10.77734375" style="130" customWidth="1"/>
    <col min="10505" max="10505" width="10.44140625" style="130" customWidth="1"/>
    <col min="10506" max="10506" width="10.109375" style="130" customWidth="1"/>
    <col min="10507" max="10752" width="8.88671875" style="130"/>
    <col min="10753" max="10753" width="10.6640625" style="130" customWidth="1"/>
    <col min="10754" max="10754" width="11.77734375" style="130" customWidth="1"/>
    <col min="10755" max="10755" width="8.6640625" style="130" customWidth="1"/>
    <col min="10756" max="10756" width="9.6640625" style="130" customWidth="1"/>
    <col min="10757" max="10757" width="8.6640625" style="130" customWidth="1"/>
    <col min="10758" max="10758" width="9.6640625" style="130" customWidth="1"/>
    <col min="10759" max="10759" width="10.109375" style="130" customWidth="1"/>
    <col min="10760" max="10760" width="10.77734375" style="130" customWidth="1"/>
    <col min="10761" max="10761" width="10.44140625" style="130" customWidth="1"/>
    <col min="10762" max="10762" width="10.109375" style="130" customWidth="1"/>
    <col min="10763" max="11008" width="8.88671875" style="130"/>
    <col min="11009" max="11009" width="10.6640625" style="130" customWidth="1"/>
    <col min="11010" max="11010" width="11.77734375" style="130" customWidth="1"/>
    <col min="11011" max="11011" width="8.6640625" style="130" customWidth="1"/>
    <col min="11012" max="11012" width="9.6640625" style="130" customWidth="1"/>
    <col min="11013" max="11013" width="8.6640625" style="130" customWidth="1"/>
    <col min="11014" max="11014" width="9.6640625" style="130" customWidth="1"/>
    <col min="11015" max="11015" width="10.109375" style="130" customWidth="1"/>
    <col min="11016" max="11016" width="10.77734375" style="130" customWidth="1"/>
    <col min="11017" max="11017" width="10.44140625" style="130" customWidth="1"/>
    <col min="11018" max="11018" width="10.109375" style="130" customWidth="1"/>
    <col min="11019" max="11264" width="8.88671875" style="130"/>
    <col min="11265" max="11265" width="10.6640625" style="130" customWidth="1"/>
    <col min="11266" max="11266" width="11.77734375" style="130" customWidth="1"/>
    <col min="11267" max="11267" width="8.6640625" style="130" customWidth="1"/>
    <col min="11268" max="11268" width="9.6640625" style="130" customWidth="1"/>
    <col min="11269" max="11269" width="8.6640625" style="130" customWidth="1"/>
    <col min="11270" max="11270" width="9.6640625" style="130" customWidth="1"/>
    <col min="11271" max="11271" width="10.109375" style="130" customWidth="1"/>
    <col min="11272" max="11272" width="10.77734375" style="130" customWidth="1"/>
    <col min="11273" max="11273" width="10.44140625" style="130" customWidth="1"/>
    <col min="11274" max="11274" width="10.109375" style="130" customWidth="1"/>
    <col min="11275" max="11520" width="8.88671875" style="130"/>
    <col min="11521" max="11521" width="10.6640625" style="130" customWidth="1"/>
    <col min="11522" max="11522" width="11.77734375" style="130" customWidth="1"/>
    <col min="11523" max="11523" width="8.6640625" style="130" customWidth="1"/>
    <col min="11524" max="11524" width="9.6640625" style="130" customWidth="1"/>
    <col min="11525" max="11525" width="8.6640625" style="130" customWidth="1"/>
    <col min="11526" max="11526" width="9.6640625" style="130" customWidth="1"/>
    <col min="11527" max="11527" width="10.109375" style="130" customWidth="1"/>
    <col min="11528" max="11528" width="10.77734375" style="130" customWidth="1"/>
    <col min="11529" max="11529" width="10.44140625" style="130" customWidth="1"/>
    <col min="11530" max="11530" width="10.109375" style="130" customWidth="1"/>
    <col min="11531" max="11776" width="8.88671875" style="130"/>
    <col min="11777" max="11777" width="10.6640625" style="130" customWidth="1"/>
    <col min="11778" max="11778" width="11.77734375" style="130" customWidth="1"/>
    <col min="11779" max="11779" width="8.6640625" style="130" customWidth="1"/>
    <col min="11780" max="11780" width="9.6640625" style="130" customWidth="1"/>
    <col min="11781" max="11781" width="8.6640625" style="130" customWidth="1"/>
    <col min="11782" max="11782" width="9.6640625" style="130" customWidth="1"/>
    <col min="11783" max="11783" width="10.109375" style="130" customWidth="1"/>
    <col min="11784" max="11784" width="10.77734375" style="130" customWidth="1"/>
    <col min="11785" max="11785" width="10.44140625" style="130" customWidth="1"/>
    <col min="11786" max="11786" width="10.109375" style="130" customWidth="1"/>
    <col min="11787" max="12032" width="8.88671875" style="130"/>
    <col min="12033" max="12033" width="10.6640625" style="130" customWidth="1"/>
    <col min="12034" max="12034" width="11.77734375" style="130" customWidth="1"/>
    <col min="12035" max="12035" width="8.6640625" style="130" customWidth="1"/>
    <col min="12036" max="12036" width="9.6640625" style="130" customWidth="1"/>
    <col min="12037" max="12037" width="8.6640625" style="130" customWidth="1"/>
    <col min="12038" max="12038" width="9.6640625" style="130" customWidth="1"/>
    <col min="12039" max="12039" width="10.109375" style="130" customWidth="1"/>
    <col min="12040" max="12040" width="10.77734375" style="130" customWidth="1"/>
    <col min="12041" max="12041" width="10.44140625" style="130" customWidth="1"/>
    <col min="12042" max="12042" width="10.109375" style="130" customWidth="1"/>
    <col min="12043" max="12288" width="8.88671875" style="130"/>
    <col min="12289" max="12289" width="10.6640625" style="130" customWidth="1"/>
    <col min="12290" max="12290" width="11.77734375" style="130" customWidth="1"/>
    <col min="12291" max="12291" width="8.6640625" style="130" customWidth="1"/>
    <col min="12292" max="12292" width="9.6640625" style="130" customWidth="1"/>
    <col min="12293" max="12293" width="8.6640625" style="130" customWidth="1"/>
    <col min="12294" max="12294" width="9.6640625" style="130" customWidth="1"/>
    <col min="12295" max="12295" width="10.109375" style="130" customWidth="1"/>
    <col min="12296" max="12296" width="10.77734375" style="130" customWidth="1"/>
    <col min="12297" max="12297" width="10.44140625" style="130" customWidth="1"/>
    <col min="12298" max="12298" width="10.109375" style="130" customWidth="1"/>
    <col min="12299" max="12544" width="8.88671875" style="130"/>
    <col min="12545" max="12545" width="10.6640625" style="130" customWidth="1"/>
    <col min="12546" max="12546" width="11.77734375" style="130" customWidth="1"/>
    <col min="12547" max="12547" width="8.6640625" style="130" customWidth="1"/>
    <col min="12548" max="12548" width="9.6640625" style="130" customWidth="1"/>
    <col min="12549" max="12549" width="8.6640625" style="130" customWidth="1"/>
    <col min="12550" max="12550" width="9.6640625" style="130" customWidth="1"/>
    <col min="12551" max="12551" width="10.109375" style="130" customWidth="1"/>
    <col min="12552" max="12552" width="10.77734375" style="130" customWidth="1"/>
    <col min="12553" max="12553" width="10.44140625" style="130" customWidth="1"/>
    <col min="12554" max="12554" width="10.109375" style="130" customWidth="1"/>
    <col min="12555" max="12800" width="8.88671875" style="130"/>
    <col min="12801" max="12801" width="10.6640625" style="130" customWidth="1"/>
    <col min="12802" max="12802" width="11.77734375" style="130" customWidth="1"/>
    <col min="12803" max="12803" width="8.6640625" style="130" customWidth="1"/>
    <col min="12804" max="12804" width="9.6640625" style="130" customWidth="1"/>
    <col min="12805" max="12805" width="8.6640625" style="130" customWidth="1"/>
    <col min="12806" max="12806" width="9.6640625" style="130" customWidth="1"/>
    <col min="12807" max="12807" width="10.109375" style="130" customWidth="1"/>
    <col min="12808" max="12808" width="10.77734375" style="130" customWidth="1"/>
    <col min="12809" max="12809" width="10.44140625" style="130" customWidth="1"/>
    <col min="12810" max="12810" width="10.109375" style="130" customWidth="1"/>
    <col min="12811" max="13056" width="8.88671875" style="130"/>
    <col min="13057" max="13057" width="10.6640625" style="130" customWidth="1"/>
    <col min="13058" max="13058" width="11.77734375" style="130" customWidth="1"/>
    <col min="13059" max="13059" width="8.6640625" style="130" customWidth="1"/>
    <col min="13060" max="13060" width="9.6640625" style="130" customWidth="1"/>
    <col min="13061" max="13061" width="8.6640625" style="130" customWidth="1"/>
    <col min="13062" max="13062" width="9.6640625" style="130" customWidth="1"/>
    <col min="13063" max="13063" width="10.109375" style="130" customWidth="1"/>
    <col min="13064" max="13064" width="10.77734375" style="130" customWidth="1"/>
    <col min="13065" max="13065" width="10.44140625" style="130" customWidth="1"/>
    <col min="13066" max="13066" width="10.109375" style="130" customWidth="1"/>
    <col min="13067" max="13312" width="8.88671875" style="130"/>
    <col min="13313" max="13313" width="10.6640625" style="130" customWidth="1"/>
    <col min="13314" max="13314" width="11.77734375" style="130" customWidth="1"/>
    <col min="13315" max="13315" width="8.6640625" style="130" customWidth="1"/>
    <col min="13316" max="13316" width="9.6640625" style="130" customWidth="1"/>
    <col min="13317" max="13317" width="8.6640625" style="130" customWidth="1"/>
    <col min="13318" max="13318" width="9.6640625" style="130" customWidth="1"/>
    <col min="13319" max="13319" width="10.109375" style="130" customWidth="1"/>
    <col min="13320" max="13320" width="10.77734375" style="130" customWidth="1"/>
    <col min="13321" max="13321" width="10.44140625" style="130" customWidth="1"/>
    <col min="13322" max="13322" width="10.109375" style="130" customWidth="1"/>
    <col min="13323" max="13568" width="8.88671875" style="130"/>
    <col min="13569" max="13569" width="10.6640625" style="130" customWidth="1"/>
    <col min="13570" max="13570" width="11.77734375" style="130" customWidth="1"/>
    <col min="13571" max="13571" width="8.6640625" style="130" customWidth="1"/>
    <col min="13572" max="13572" width="9.6640625" style="130" customWidth="1"/>
    <col min="13573" max="13573" width="8.6640625" style="130" customWidth="1"/>
    <col min="13574" max="13574" width="9.6640625" style="130" customWidth="1"/>
    <col min="13575" max="13575" width="10.109375" style="130" customWidth="1"/>
    <col min="13576" max="13576" width="10.77734375" style="130" customWidth="1"/>
    <col min="13577" max="13577" width="10.44140625" style="130" customWidth="1"/>
    <col min="13578" max="13578" width="10.109375" style="130" customWidth="1"/>
    <col min="13579" max="13824" width="8.88671875" style="130"/>
    <col min="13825" max="13825" width="10.6640625" style="130" customWidth="1"/>
    <col min="13826" max="13826" width="11.77734375" style="130" customWidth="1"/>
    <col min="13827" max="13827" width="8.6640625" style="130" customWidth="1"/>
    <col min="13828" max="13828" width="9.6640625" style="130" customWidth="1"/>
    <col min="13829" max="13829" width="8.6640625" style="130" customWidth="1"/>
    <col min="13830" max="13830" width="9.6640625" style="130" customWidth="1"/>
    <col min="13831" max="13831" width="10.109375" style="130" customWidth="1"/>
    <col min="13832" max="13832" width="10.77734375" style="130" customWidth="1"/>
    <col min="13833" max="13833" width="10.44140625" style="130" customWidth="1"/>
    <col min="13834" max="13834" width="10.109375" style="130" customWidth="1"/>
    <col min="13835" max="14080" width="8.88671875" style="130"/>
    <col min="14081" max="14081" width="10.6640625" style="130" customWidth="1"/>
    <col min="14082" max="14082" width="11.77734375" style="130" customWidth="1"/>
    <col min="14083" max="14083" width="8.6640625" style="130" customWidth="1"/>
    <col min="14084" max="14084" width="9.6640625" style="130" customWidth="1"/>
    <col min="14085" max="14085" width="8.6640625" style="130" customWidth="1"/>
    <col min="14086" max="14086" width="9.6640625" style="130" customWidth="1"/>
    <col min="14087" max="14087" width="10.109375" style="130" customWidth="1"/>
    <col min="14088" max="14088" width="10.77734375" style="130" customWidth="1"/>
    <col min="14089" max="14089" width="10.44140625" style="130" customWidth="1"/>
    <col min="14090" max="14090" width="10.109375" style="130" customWidth="1"/>
    <col min="14091" max="14336" width="8.88671875" style="130"/>
    <col min="14337" max="14337" width="10.6640625" style="130" customWidth="1"/>
    <col min="14338" max="14338" width="11.77734375" style="130" customWidth="1"/>
    <col min="14339" max="14339" width="8.6640625" style="130" customWidth="1"/>
    <col min="14340" max="14340" width="9.6640625" style="130" customWidth="1"/>
    <col min="14341" max="14341" width="8.6640625" style="130" customWidth="1"/>
    <col min="14342" max="14342" width="9.6640625" style="130" customWidth="1"/>
    <col min="14343" max="14343" width="10.109375" style="130" customWidth="1"/>
    <col min="14344" max="14344" width="10.77734375" style="130" customWidth="1"/>
    <col min="14345" max="14345" width="10.44140625" style="130" customWidth="1"/>
    <col min="14346" max="14346" width="10.109375" style="130" customWidth="1"/>
    <col min="14347" max="14592" width="8.88671875" style="130"/>
    <col min="14593" max="14593" width="10.6640625" style="130" customWidth="1"/>
    <col min="14594" max="14594" width="11.77734375" style="130" customWidth="1"/>
    <col min="14595" max="14595" width="8.6640625" style="130" customWidth="1"/>
    <col min="14596" max="14596" width="9.6640625" style="130" customWidth="1"/>
    <col min="14597" max="14597" width="8.6640625" style="130" customWidth="1"/>
    <col min="14598" max="14598" width="9.6640625" style="130" customWidth="1"/>
    <col min="14599" max="14599" width="10.109375" style="130" customWidth="1"/>
    <col min="14600" max="14600" width="10.77734375" style="130" customWidth="1"/>
    <col min="14601" max="14601" width="10.44140625" style="130" customWidth="1"/>
    <col min="14602" max="14602" width="10.109375" style="130" customWidth="1"/>
    <col min="14603" max="14848" width="8.88671875" style="130"/>
    <col min="14849" max="14849" width="10.6640625" style="130" customWidth="1"/>
    <col min="14850" max="14850" width="11.77734375" style="130" customWidth="1"/>
    <col min="14851" max="14851" width="8.6640625" style="130" customWidth="1"/>
    <col min="14852" max="14852" width="9.6640625" style="130" customWidth="1"/>
    <col min="14853" max="14853" width="8.6640625" style="130" customWidth="1"/>
    <col min="14854" max="14854" width="9.6640625" style="130" customWidth="1"/>
    <col min="14855" max="14855" width="10.109375" style="130" customWidth="1"/>
    <col min="14856" max="14856" width="10.77734375" style="130" customWidth="1"/>
    <col min="14857" max="14857" width="10.44140625" style="130" customWidth="1"/>
    <col min="14858" max="14858" width="10.109375" style="130" customWidth="1"/>
    <col min="14859" max="15104" width="8.88671875" style="130"/>
    <col min="15105" max="15105" width="10.6640625" style="130" customWidth="1"/>
    <col min="15106" max="15106" width="11.77734375" style="130" customWidth="1"/>
    <col min="15107" max="15107" width="8.6640625" style="130" customWidth="1"/>
    <col min="15108" max="15108" width="9.6640625" style="130" customWidth="1"/>
    <col min="15109" max="15109" width="8.6640625" style="130" customWidth="1"/>
    <col min="15110" max="15110" width="9.6640625" style="130" customWidth="1"/>
    <col min="15111" max="15111" width="10.109375" style="130" customWidth="1"/>
    <col min="15112" max="15112" width="10.77734375" style="130" customWidth="1"/>
    <col min="15113" max="15113" width="10.44140625" style="130" customWidth="1"/>
    <col min="15114" max="15114" width="10.109375" style="130" customWidth="1"/>
    <col min="15115" max="15360" width="8.88671875" style="130"/>
    <col min="15361" max="15361" width="10.6640625" style="130" customWidth="1"/>
    <col min="15362" max="15362" width="11.77734375" style="130" customWidth="1"/>
    <col min="15363" max="15363" width="8.6640625" style="130" customWidth="1"/>
    <col min="15364" max="15364" width="9.6640625" style="130" customWidth="1"/>
    <col min="15365" max="15365" width="8.6640625" style="130" customWidth="1"/>
    <col min="15366" max="15366" width="9.6640625" style="130" customWidth="1"/>
    <col min="15367" max="15367" width="10.109375" style="130" customWidth="1"/>
    <col min="15368" max="15368" width="10.77734375" style="130" customWidth="1"/>
    <col min="15369" max="15369" width="10.44140625" style="130" customWidth="1"/>
    <col min="15370" max="15370" width="10.109375" style="130" customWidth="1"/>
    <col min="15371" max="15616" width="8.88671875" style="130"/>
    <col min="15617" max="15617" width="10.6640625" style="130" customWidth="1"/>
    <col min="15618" max="15618" width="11.77734375" style="130" customWidth="1"/>
    <col min="15619" max="15619" width="8.6640625" style="130" customWidth="1"/>
    <col min="15620" max="15620" width="9.6640625" style="130" customWidth="1"/>
    <col min="15621" max="15621" width="8.6640625" style="130" customWidth="1"/>
    <col min="15622" max="15622" width="9.6640625" style="130" customWidth="1"/>
    <col min="15623" max="15623" width="10.109375" style="130" customWidth="1"/>
    <col min="15624" max="15624" width="10.77734375" style="130" customWidth="1"/>
    <col min="15625" max="15625" width="10.44140625" style="130" customWidth="1"/>
    <col min="15626" max="15626" width="10.109375" style="130" customWidth="1"/>
    <col min="15627" max="15872" width="8.88671875" style="130"/>
    <col min="15873" max="15873" width="10.6640625" style="130" customWidth="1"/>
    <col min="15874" max="15874" width="11.77734375" style="130" customWidth="1"/>
    <col min="15875" max="15875" width="8.6640625" style="130" customWidth="1"/>
    <col min="15876" max="15876" width="9.6640625" style="130" customWidth="1"/>
    <col min="15877" max="15877" width="8.6640625" style="130" customWidth="1"/>
    <col min="15878" max="15878" width="9.6640625" style="130" customWidth="1"/>
    <col min="15879" max="15879" width="10.109375" style="130" customWidth="1"/>
    <col min="15880" max="15880" width="10.77734375" style="130" customWidth="1"/>
    <col min="15881" max="15881" width="10.44140625" style="130" customWidth="1"/>
    <col min="15882" max="15882" width="10.109375" style="130" customWidth="1"/>
    <col min="15883" max="16128" width="8.88671875" style="130"/>
    <col min="16129" max="16129" width="10.6640625" style="130" customWidth="1"/>
    <col min="16130" max="16130" width="11.77734375" style="130" customWidth="1"/>
    <col min="16131" max="16131" width="8.6640625" style="130" customWidth="1"/>
    <col min="16132" max="16132" width="9.6640625" style="130" customWidth="1"/>
    <col min="16133" max="16133" width="8.6640625" style="130" customWidth="1"/>
    <col min="16134" max="16134" width="9.6640625" style="130" customWidth="1"/>
    <col min="16135" max="16135" width="10.109375" style="130" customWidth="1"/>
    <col min="16136" max="16136" width="10.77734375" style="130" customWidth="1"/>
    <col min="16137" max="16137" width="10.44140625" style="130" customWidth="1"/>
    <col min="16138" max="16138" width="10.109375" style="130" customWidth="1"/>
    <col min="16139" max="16384" width="8.88671875" style="130"/>
  </cols>
  <sheetData>
    <row r="1" spans="1:11" ht="16.8" thickBot="1">
      <c r="A1" s="755" t="s">
        <v>747</v>
      </c>
      <c r="B1" s="756"/>
      <c r="G1" s="131" t="s">
        <v>652</v>
      </c>
      <c r="H1" s="755" t="s">
        <v>748</v>
      </c>
      <c r="I1" s="757"/>
      <c r="J1" s="756"/>
    </row>
    <row r="2" spans="1:11" ht="16.8" thickBot="1">
      <c r="A2" s="755" t="s">
        <v>749</v>
      </c>
      <c r="B2" s="756"/>
      <c r="C2" s="132" t="s">
        <v>750</v>
      </c>
      <c r="D2" s="133"/>
      <c r="G2" s="131" t="s">
        <v>751</v>
      </c>
      <c r="H2" s="758" t="s">
        <v>752</v>
      </c>
      <c r="I2" s="757"/>
      <c r="J2" s="756"/>
      <c r="K2" s="56" t="s">
        <v>12</v>
      </c>
    </row>
    <row r="3" spans="1:11" s="134" customFormat="1" ht="24.6">
      <c r="A3" s="759" t="s">
        <v>753</v>
      </c>
      <c r="B3" s="759"/>
      <c r="C3" s="759"/>
      <c r="D3" s="759"/>
      <c r="E3" s="759"/>
      <c r="F3" s="759"/>
      <c r="G3" s="759"/>
      <c r="H3" s="759"/>
      <c r="I3" s="759"/>
      <c r="J3" s="759"/>
    </row>
    <row r="4" spans="1:11" s="134" customFormat="1" ht="15">
      <c r="A4" s="754"/>
      <c r="B4" s="754"/>
      <c r="C4" s="754"/>
      <c r="D4" s="754"/>
      <c r="E4" s="754"/>
      <c r="F4" s="754"/>
    </row>
    <row r="5" spans="1:11" s="134" customFormat="1" ht="18.75" customHeight="1" thickBot="1">
      <c r="A5" s="762" t="s">
        <v>754</v>
      </c>
      <c r="B5" s="762"/>
      <c r="C5" s="762"/>
      <c r="D5" s="762"/>
      <c r="E5" s="762"/>
      <c r="F5" s="762"/>
      <c r="G5" s="762"/>
      <c r="H5" s="762"/>
      <c r="I5" s="762"/>
      <c r="J5" s="762"/>
    </row>
    <row r="6" spans="1:11" s="135" customFormat="1" ht="24" customHeight="1">
      <c r="A6" s="763" t="s">
        <v>755</v>
      </c>
      <c r="B6" s="764"/>
      <c r="C6" s="769" t="s">
        <v>756</v>
      </c>
      <c r="D6" s="770"/>
      <c r="E6" s="775" t="s">
        <v>757</v>
      </c>
      <c r="F6" s="776"/>
      <c r="G6" s="776"/>
      <c r="H6" s="776"/>
      <c r="I6" s="776"/>
      <c r="J6" s="776"/>
    </row>
    <row r="7" spans="1:11" ht="15" customHeight="1">
      <c r="A7" s="765"/>
      <c r="B7" s="766"/>
      <c r="C7" s="771"/>
      <c r="D7" s="772"/>
      <c r="E7" s="777" t="s">
        <v>758</v>
      </c>
      <c r="F7" s="778"/>
      <c r="G7" s="777" t="s">
        <v>759</v>
      </c>
      <c r="H7" s="778"/>
      <c r="I7" s="777" t="s">
        <v>760</v>
      </c>
      <c r="J7" s="783"/>
      <c r="K7" s="135"/>
    </row>
    <row r="8" spans="1:11" ht="18" customHeight="1">
      <c r="A8" s="765"/>
      <c r="B8" s="766"/>
      <c r="C8" s="771"/>
      <c r="D8" s="772"/>
      <c r="E8" s="779"/>
      <c r="F8" s="780"/>
      <c r="G8" s="779"/>
      <c r="H8" s="780"/>
      <c r="I8" s="784"/>
      <c r="J8" s="785"/>
      <c r="K8" s="135"/>
    </row>
    <row r="9" spans="1:11" ht="17.25" customHeight="1">
      <c r="A9" s="765"/>
      <c r="B9" s="766"/>
      <c r="C9" s="771"/>
      <c r="D9" s="772"/>
      <c r="E9" s="779"/>
      <c r="F9" s="780"/>
      <c r="G9" s="779"/>
      <c r="H9" s="780"/>
      <c r="I9" s="784"/>
      <c r="J9" s="785"/>
      <c r="K9" s="135"/>
    </row>
    <row r="10" spans="1:11" s="135" customFormat="1" ht="15" customHeight="1" thickBot="1">
      <c r="A10" s="767"/>
      <c r="B10" s="768"/>
      <c r="C10" s="773"/>
      <c r="D10" s="774"/>
      <c r="E10" s="781"/>
      <c r="F10" s="782"/>
      <c r="G10" s="781"/>
      <c r="H10" s="782"/>
      <c r="I10" s="786"/>
      <c r="J10" s="787"/>
    </row>
    <row r="11" spans="1:11" s="135" customFormat="1" ht="23.1" customHeight="1">
      <c r="A11" s="788" t="s">
        <v>761</v>
      </c>
      <c r="B11" s="789"/>
      <c r="C11" s="137">
        <v>44807</v>
      </c>
      <c r="D11" s="130"/>
      <c r="E11" s="137">
        <v>44807</v>
      </c>
      <c r="F11" s="130"/>
      <c r="G11" s="137"/>
      <c r="H11" s="130"/>
      <c r="I11" s="130"/>
      <c r="J11" s="130"/>
      <c r="K11" s="130"/>
    </row>
    <row r="12" spans="1:11" s="135" customFormat="1" ht="23.1" customHeight="1">
      <c r="A12" s="760" t="s">
        <v>762</v>
      </c>
      <c r="B12" s="761"/>
      <c r="C12" s="138">
        <v>7500</v>
      </c>
      <c r="D12" s="138"/>
      <c r="E12" s="139">
        <v>7500</v>
      </c>
      <c r="F12" s="140"/>
      <c r="G12" s="141"/>
      <c r="H12" s="140"/>
      <c r="I12" s="141"/>
      <c r="J12" s="140"/>
    </row>
    <row r="13" spans="1:11" s="135" customFormat="1" ht="23.1" customHeight="1">
      <c r="A13" s="760" t="s">
        <v>763</v>
      </c>
      <c r="B13" s="761"/>
      <c r="C13" s="138">
        <v>5807</v>
      </c>
      <c r="D13" s="138"/>
      <c r="E13" s="140">
        <v>5807</v>
      </c>
      <c r="F13" s="140"/>
      <c r="G13" s="140"/>
      <c r="H13" s="140"/>
      <c r="I13" s="140"/>
      <c r="J13" s="140"/>
    </row>
    <row r="14" spans="1:11" s="135" customFormat="1" ht="23.1" customHeight="1">
      <c r="A14" s="760" t="s">
        <v>764</v>
      </c>
      <c r="B14" s="761"/>
      <c r="C14" s="138">
        <v>2800</v>
      </c>
      <c r="D14" s="138"/>
      <c r="E14" s="140">
        <v>2800</v>
      </c>
      <c r="F14" s="140"/>
      <c r="G14" s="140"/>
      <c r="H14" s="140"/>
      <c r="I14" s="140"/>
      <c r="J14" s="140"/>
    </row>
    <row r="15" spans="1:11" s="135" customFormat="1" ht="23.1" customHeight="1">
      <c r="A15" s="760" t="s">
        <v>765</v>
      </c>
      <c r="B15" s="761"/>
      <c r="C15" s="138">
        <v>3000</v>
      </c>
      <c r="D15" s="138"/>
      <c r="E15" s="140">
        <v>3000</v>
      </c>
      <c r="F15" s="140"/>
      <c r="G15" s="140"/>
      <c r="H15" s="140"/>
      <c r="I15" s="140"/>
      <c r="J15" s="140"/>
    </row>
    <row r="16" spans="1:11" s="135" customFormat="1" ht="23.1" customHeight="1">
      <c r="A16" s="760" t="s">
        <v>766</v>
      </c>
      <c r="B16" s="761"/>
      <c r="C16" s="138">
        <v>6500</v>
      </c>
      <c r="D16" s="138"/>
      <c r="E16" s="140">
        <v>6500</v>
      </c>
      <c r="F16" s="140"/>
      <c r="G16" s="140"/>
      <c r="H16" s="140"/>
      <c r="I16" s="140"/>
      <c r="J16" s="140"/>
    </row>
    <row r="17" spans="1:11" ht="23.1" customHeight="1">
      <c r="A17" s="760" t="s">
        <v>767</v>
      </c>
      <c r="B17" s="761"/>
      <c r="C17" s="138">
        <v>6000</v>
      </c>
      <c r="D17" s="138"/>
      <c r="E17" s="140">
        <v>6000</v>
      </c>
      <c r="F17" s="140"/>
      <c r="G17" s="140"/>
      <c r="H17" s="140"/>
      <c r="I17" s="140"/>
      <c r="J17" s="140"/>
      <c r="K17" s="135"/>
    </row>
    <row r="18" spans="1:11" ht="23.1" customHeight="1">
      <c r="A18" s="760" t="s">
        <v>768</v>
      </c>
      <c r="B18" s="761"/>
      <c r="C18" s="138">
        <v>1900</v>
      </c>
      <c r="D18" s="138"/>
      <c r="E18" s="140">
        <v>1900</v>
      </c>
      <c r="F18" s="140"/>
      <c r="G18" s="140"/>
      <c r="H18" s="140"/>
      <c r="I18" s="140"/>
      <c r="J18" s="140"/>
      <c r="K18" s="135"/>
    </row>
    <row r="19" spans="1:11" ht="23.1" customHeight="1">
      <c r="A19" s="760" t="s">
        <v>769</v>
      </c>
      <c r="B19" s="761"/>
      <c r="C19" s="138"/>
      <c r="D19" s="138"/>
      <c r="E19" s="140"/>
      <c r="F19" s="140"/>
      <c r="G19" s="140"/>
      <c r="H19" s="140"/>
      <c r="I19" s="140"/>
      <c r="J19" s="140"/>
    </row>
    <row r="20" spans="1:11" ht="23.1" customHeight="1">
      <c r="A20" s="760" t="s">
        <v>770</v>
      </c>
      <c r="B20" s="761"/>
      <c r="C20" s="138">
        <v>900</v>
      </c>
      <c r="D20" s="138"/>
      <c r="E20" s="140">
        <v>900</v>
      </c>
      <c r="F20" s="140"/>
      <c r="G20" s="140"/>
      <c r="H20" s="140"/>
      <c r="I20" s="140"/>
      <c r="J20" s="140"/>
    </row>
    <row r="21" spans="1:11" ht="23.1" customHeight="1">
      <c r="A21" s="760" t="s">
        <v>771</v>
      </c>
      <c r="B21" s="761"/>
      <c r="C21" s="138"/>
      <c r="D21" s="138"/>
      <c r="E21" s="140"/>
      <c r="F21" s="140"/>
      <c r="G21" s="140"/>
      <c r="H21" s="140"/>
      <c r="I21" s="140"/>
      <c r="J21" s="140"/>
    </row>
    <row r="22" spans="1:11" ht="23.1" customHeight="1">
      <c r="A22" s="790" t="s">
        <v>772</v>
      </c>
      <c r="B22" s="791"/>
      <c r="C22" s="138">
        <v>7400</v>
      </c>
      <c r="D22" s="138"/>
      <c r="E22" s="140">
        <v>7400</v>
      </c>
      <c r="F22" s="140"/>
      <c r="G22" s="140"/>
      <c r="H22" s="140"/>
      <c r="I22" s="140"/>
      <c r="J22" s="140"/>
    </row>
    <row r="23" spans="1:11" ht="23.1" customHeight="1">
      <c r="A23" s="790" t="s">
        <v>773</v>
      </c>
      <c r="B23" s="791"/>
      <c r="C23" s="138"/>
      <c r="D23" s="138"/>
      <c r="E23" s="140"/>
      <c r="F23" s="140"/>
      <c r="G23" s="140"/>
      <c r="H23" s="140"/>
      <c r="I23" s="140"/>
      <c r="J23" s="140"/>
    </row>
    <row r="24" spans="1:11" ht="23.1" customHeight="1">
      <c r="A24" s="790" t="s">
        <v>774</v>
      </c>
      <c r="B24" s="791"/>
      <c r="C24" s="138">
        <v>150</v>
      </c>
      <c r="D24" s="138"/>
      <c r="E24" s="140">
        <v>150</v>
      </c>
      <c r="F24" s="140"/>
      <c r="G24" s="140"/>
      <c r="H24" s="140"/>
      <c r="I24" s="140"/>
      <c r="J24" s="140"/>
    </row>
    <row r="25" spans="1:11" ht="23.1" customHeight="1">
      <c r="A25" s="790" t="s">
        <v>775</v>
      </c>
      <c r="B25" s="791"/>
      <c r="C25" s="138">
        <v>200</v>
      </c>
      <c r="D25" s="138"/>
      <c r="E25" s="140">
        <v>200</v>
      </c>
      <c r="F25" s="140"/>
      <c r="G25" s="140"/>
      <c r="H25" s="140"/>
      <c r="I25" s="140"/>
      <c r="J25" s="140"/>
    </row>
    <row r="26" spans="1:11" ht="23.1" customHeight="1">
      <c r="A26" s="790" t="s">
        <v>776</v>
      </c>
      <c r="B26" s="791"/>
      <c r="C26" s="138"/>
      <c r="D26" s="138"/>
      <c r="E26" s="140"/>
      <c r="F26" s="140"/>
      <c r="G26" s="140"/>
      <c r="H26" s="140"/>
      <c r="I26" s="140"/>
      <c r="J26" s="140"/>
    </row>
    <row r="27" spans="1:11" ht="23.1" customHeight="1">
      <c r="A27" s="790" t="s">
        <v>777</v>
      </c>
      <c r="B27" s="791"/>
      <c r="C27" s="138">
        <v>1400</v>
      </c>
      <c r="D27" s="138"/>
      <c r="E27" s="140">
        <v>1400</v>
      </c>
      <c r="F27" s="140"/>
      <c r="G27" s="140"/>
      <c r="H27" s="140"/>
      <c r="I27" s="140"/>
      <c r="J27" s="140"/>
    </row>
    <row r="28" spans="1:11" ht="23.1" customHeight="1">
      <c r="A28" s="790" t="s">
        <v>778</v>
      </c>
      <c r="B28" s="791"/>
      <c r="C28" s="138">
        <v>150</v>
      </c>
      <c r="E28" s="135">
        <v>150</v>
      </c>
      <c r="F28" s="135"/>
      <c r="G28" s="135"/>
      <c r="H28" s="135"/>
      <c r="I28" s="135"/>
      <c r="J28" s="135"/>
    </row>
    <row r="29" spans="1:11" ht="23.1" customHeight="1">
      <c r="A29" s="790" t="s">
        <v>779</v>
      </c>
      <c r="B29" s="791"/>
      <c r="C29" s="138"/>
      <c r="E29" s="135"/>
      <c r="F29" s="135"/>
      <c r="G29" s="135"/>
      <c r="H29" s="135"/>
      <c r="I29" s="135"/>
      <c r="J29" s="135"/>
    </row>
    <row r="30" spans="1:11" ht="36" customHeight="1">
      <c r="A30" s="790" t="s">
        <v>780</v>
      </c>
      <c r="B30" s="791"/>
      <c r="C30" s="138">
        <v>100</v>
      </c>
      <c r="E30" s="135">
        <v>100</v>
      </c>
      <c r="F30" s="135"/>
      <c r="G30" s="135"/>
      <c r="H30" s="135"/>
      <c r="I30" s="135"/>
      <c r="J30" s="135"/>
    </row>
    <row r="31" spans="1:11" ht="37.5" customHeight="1">
      <c r="A31" s="790" t="s">
        <v>781</v>
      </c>
      <c r="B31" s="791"/>
      <c r="E31" s="135"/>
      <c r="F31" s="135"/>
      <c r="G31" s="135"/>
      <c r="H31" s="135"/>
      <c r="I31" s="135"/>
      <c r="J31" s="135"/>
    </row>
    <row r="32" spans="1:11" ht="23.1" customHeight="1">
      <c r="A32" s="790" t="s">
        <v>782</v>
      </c>
      <c r="B32" s="791"/>
      <c r="E32" s="135"/>
      <c r="F32" s="135"/>
      <c r="G32" s="135"/>
      <c r="H32" s="135"/>
      <c r="I32" s="135"/>
      <c r="J32" s="135"/>
    </row>
    <row r="33" spans="1:10" ht="23.1" customHeight="1">
      <c r="A33" s="790" t="s">
        <v>783</v>
      </c>
      <c r="B33" s="791"/>
      <c r="E33" s="135"/>
      <c r="F33" s="135"/>
      <c r="G33" s="135"/>
      <c r="H33" s="135"/>
      <c r="I33" s="135"/>
      <c r="J33" s="135"/>
    </row>
    <row r="34" spans="1:10" ht="23.1" customHeight="1" thickBot="1">
      <c r="A34" s="793" t="s">
        <v>784</v>
      </c>
      <c r="B34" s="794"/>
      <c r="C34" s="142">
        <v>1000</v>
      </c>
      <c r="D34" s="143"/>
      <c r="E34" s="144">
        <v>1000</v>
      </c>
      <c r="F34" s="144"/>
      <c r="G34" s="144"/>
      <c r="H34" s="144"/>
      <c r="I34" s="144"/>
      <c r="J34" s="144"/>
    </row>
    <row r="35" spans="1:10">
      <c r="A35" s="145" t="s">
        <v>738</v>
      </c>
      <c r="B35" s="146" t="s">
        <v>739</v>
      </c>
      <c r="C35" s="134"/>
      <c r="D35" s="134"/>
      <c r="E35" s="147" t="s">
        <v>785</v>
      </c>
      <c r="F35" s="147"/>
      <c r="G35" s="147" t="s">
        <v>741</v>
      </c>
      <c r="J35" s="147" t="s">
        <v>786</v>
      </c>
    </row>
    <row r="36" spans="1:10">
      <c r="A36" s="134"/>
      <c r="B36" s="134"/>
      <c r="E36" s="147" t="s">
        <v>787</v>
      </c>
      <c r="F36" s="147"/>
      <c r="J36" s="147"/>
    </row>
    <row r="37" spans="1:10">
      <c r="A37" s="134"/>
      <c r="B37" s="134"/>
      <c r="E37" s="147"/>
      <c r="F37" s="147"/>
      <c r="J37" s="147"/>
    </row>
    <row r="38" spans="1:10">
      <c r="A38" s="148" t="s">
        <v>788</v>
      </c>
      <c r="B38" s="149"/>
    </row>
    <row r="39" spans="1:10" ht="30.6" customHeight="1">
      <c r="A39" s="792" t="s">
        <v>789</v>
      </c>
      <c r="B39" s="792"/>
      <c r="C39" s="792"/>
      <c r="D39" s="792"/>
      <c r="E39" s="792"/>
      <c r="F39" s="792"/>
      <c r="G39" s="792"/>
      <c r="H39" s="792"/>
      <c r="I39" s="792"/>
      <c r="J39" s="792"/>
    </row>
    <row r="40" spans="1:10">
      <c r="A40" s="150" t="s">
        <v>790</v>
      </c>
      <c r="B40" s="149"/>
    </row>
    <row r="41" spans="1:10">
      <c r="A41" s="151"/>
    </row>
  </sheetData>
  <mergeCells count="38">
    <mergeCell ref="A39:J39"/>
    <mergeCell ref="A29:B29"/>
    <mergeCell ref="A30:B30"/>
    <mergeCell ref="A31:B31"/>
    <mergeCell ref="A32:B32"/>
    <mergeCell ref="A33:B33"/>
    <mergeCell ref="A34:B34"/>
    <mergeCell ref="A28:B28"/>
    <mergeCell ref="A17:B17"/>
    <mergeCell ref="A18:B18"/>
    <mergeCell ref="A19:B19"/>
    <mergeCell ref="A20:B20"/>
    <mergeCell ref="A21:B21"/>
    <mergeCell ref="A22:B22"/>
    <mergeCell ref="A23:B23"/>
    <mergeCell ref="A24:B24"/>
    <mergeCell ref="A25:B25"/>
    <mergeCell ref="A26:B26"/>
    <mergeCell ref="A27:B27"/>
    <mergeCell ref="A16:B16"/>
    <mergeCell ref="A5:J5"/>
    <mergeCell ref="A6:B10"/>
    <mergeCell ref="C6:D10"/>
    <mergeCell ref="E6:J6"/>
    <mergeCell ref="E7:F10"/>
    <mergeCell ref="G7:H10"/>
    <mergeCell ref="I7:J10"/>
    <mergeCell ref="A11:B11"/>
    <mergeCell ref="A12:B12"/>
    <mergeCell ref="A13:B13"/>
    <mergeCell ref="A14:B14"/>
    <mergeCell ref="A15:B15"/>
    <mergeCell ref="A4:F4"/>
    <mergeCell ref="A1:B1"/>
    <mergeCell ref="H1:J1"/>
    <mergeCell ref="A2:B2"/>
    <mergeCell ref="H2:J2"/>
    <mergeCell ref="A3:J3"/>
  </mergeCells>
  <phoneticPr fontId="7" type="noConversion"/>
  <hyperlinks>
    <hyperlink ref="K2" location="預告統計資料發布時間表!A1" display="回發布時間表" xr:uid="{AF3FC096-CAB0-49AD-852E-C3FD1E5A661A}"/>
  </hyperlinks>
  <printOptions horizontalCentered="1" verticalCentered="1"/>
  <pageMargins left="0.19685039370078741" right="0.23622047244094491" top="0.47244094488188981" bottom="0.27559055118110237" header="0.31496062992125984" footer="0.15748031496062992"/>
  <pageSetup paperSize="9" scale="93" orientation="portrait"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9EFB74-3C6B-40D8-9B49-B36B7E8754DD}">
  <sheetPr>
    <pageSetUpPr fitToPage="1"/>
  </sheetPr>
  <dimension ref="A1:I41"/>
  <sheetViews>
    <sheetView view="pageBreakPreview" zoomScale="60" zoomScaleNormal="80" workbookViewId="0">
      <selection activeCell="H3" sqref="H3"/>
    </sheetView>
  </sheetViews>
  <sheetFormatPr defaultColWidth="7.21875" defaultRowHeight="15"/>
  <cols>
    <col min="1" max="1" width="18.88671875" style="153" customWidth="1"/>
    <col min="2" max="2" width="15.88671875" style="153" customWidth="1"/>
    <col min="3" max="3" width="36.44140625" style="153" customWidth="1"/>
    <col min="4" max="5" width="18.21875" style="153" customWidth="1"/>
    <col min="6" max="6" width="19.77734375" style="153" customWidth="1"/>
    <col min="7" max="7" width="18.21875" style="153" customWidth="1"/>
    <col min="8" max="16384" width="7.21875" style="153"/>
  </cols>
  <sheetData>
    <row r="1" spans="1:9" ht="17.25" customHeight="1" thickBot="1">
      <c r="A1" s="152" t="s">
        <v>791</v>
      </c>
      <c r="D1" s="152" t="s">
        <v>652</v>
      </c>
      <c r="E1" s="803" t="s">
        <v>748</v>
      </c>
      <c r="F1" s="804"/>
      <c r="G1" s="805"/>
      <c r="H1" s="154"/>
      <c r="I1" s="154"/>
    </row>
    <row r="2" spans="1:9" ht="15.6" thickBot="1">
      <c r="A2" s="152" t="s">
        <v>792</v>
      </c>
      <c r="B2" s="155" t="s">
        <v>793</v>
      </c>
      <c r="C2" s="156"/>
      <c r="D2" s="152" t="s">
        <v>794</v>
      </c>
      <c r="E2" s="806" t="s">
        <v>795</v>
      </c>
      <c r="F2" s="804"/>
      <c r="G2" s="805"/>
      <c r="H2" s="154"/>
      <c r="I2" s="154"/>
    </row>
    <row r="3" spans="1:9" ht="57.75" customHeight="1">
      <c r="A3" s="807" t="s">
        <v>796</v>
      </c>
      <c r="B3" s="807"/>
      <c r="C3" s="807"/>
      <c r="D3" s="807"/>
      <c r="E3" s="807"/>
      <c r="F3" s="807"/>
      <c r="G3" s="807"/>
      <c r="H3" s="56" t="s">
        <v>12</v>
      </c>
    </row>
    <row r="4" spans="1:9">
      <c r="A4" s="808"/>
      <c r="B4" s="808"/>
      <c r="C4" s="808"/>
      <c r="D4" s="808"/>
      <c r="E4" s="808"/>
      <c r="F4" s="808"/>
      <c r="G4" s="808"/>
    </row>
    <row r="5" spans="1:9" ht="18.75" customHeight="1" thickBot="1">
      <c r="A5" s="809" t="s">
        <v>797</v>
      </c>
      <c r="B5" s="809"/>
      <c r="C5" s="809"/>
      <c r="D5" s="809"/>
      <c r="E5" s="809"/>
      <c r="F5" s="809"/>
      <c r="G5" s="809"/>
    </row>
    <row r="6" spans="1:9" ht="19.5" customHeight="1">
      <c r="A6" s="795" t="s">
        <v>755</v>
      </c>
      <c r="B6" s="795"/>
      <c r="C6" s="796"/>
      <c r="D6" s="799" t="s">
        <v>798</v>
      </c>
      <c r="E6" s="157"/>
      <c r="F6" s="157"/>
      <c r="G6" s="801" t="s">
        <v>799</v>
      </c>
    </row>
    <row r="7" spans="1:9" ht="48" customHeight="1" thickBot="1">
      <c r="A7" s="797"/>
      <c r="B7" s="797"/>
      <c r="C7" s="798"/>
      <c r="D7" s="800"/>
      <c r="E7" s="158" t="s">
        <v>800</v>
      </c>
      <c r="F7" s="159" t="s">
        <v>801</v>
      </c>
      <c r="G7" s="802"/>
    </row>
    <row r="8" spans="1:9" ht="32.1" customHeight="1">
      <c r="A8" s="816" t="s">
        <v>802</v>
      </c>
      <c r="B8" s="818" t="s">
        <v>803</v>
      </c>
      <c r="C8" s="819"/>
      <c r="D8" s="160"/>
      <c r="E8" s="161"/>
      <c r="F8" s="162"/>
      <c r="G8" s="163"/>
    </row>
    <row r="9" spans="1:9" ht="32.1" customHeight="1">
      <c r="A9" s="816"/>
      <c r="B9" s="820" t="s">
        <v>804</v>
      </c>
      <c r="C9" s="821"/>
      <c r="D9" s="164"/>
      <c r="E9" s="165"/>
      <c r="F9" s="166"/>
      <c r="G9" s="167"/>
    </row>
    <row r="10" spans="1:9" ht="32.1" customHeight="1">
      <c r="A10" s="816"/>
      <c r="B10" s="822" t="s">
        <v>805</v>
      </c>
      <c r="C10" s="823"/>
      <c r="D10" s="164"/>
      <c r="E10" s="165"/>
      <c r="F10" s="168"/>
      <c r="G10" s="167"/>
    </row>
    <row r="11" spans="1:9" ht="32.1" customHeight="1">
      <c r="A11" s="817"/>
      <c r="B11" s="813" t="s">
        <v>806</v>
      </c>
      <c r="C11" s="824"/>
      <c r="D11" s="164"/>
      <c r="E11" s="165"/>
      <c r="F11" s="168"/>
      <c r="G11" s="167"/>
    </row>
    <row r="12" spans="1:9" ht="32.1" customHeight="1">
      <c r="A12" s="825" t="s">
        <v>807</v>
      </c>
      <c r="B12" s="822" t="s">
        <v>803</v>
      </c>
      <c r="C12" s="823"/>
      <c r="D12" s="164"/>
      <c r="E12" s="165"/>
      <c r="F12" s="166"/>
      <c r="G12" s="170"/>
    </row>
    <row r="13" spans="1:9" ht="32.1" customHeight="1">
      <c r="A13" s="826"/>
      <c r="B13" s="822" t="s">
        <v>808</v>
      </c>
      <c r="C13" s="823"/>
      <c r="D13" s="164"/>
      <c r="E13" s="165"/>
      <c r="F13" s="166"/>
      <c r="G13" s="170"/>
    </row>
    <row r="14" spans="1:9" ht="32.1" customHeight="1">
      <c r="A14" s="826"/>
      <c r="B14" s="822" t="s">
        <v>809</v>
      </c>
      <c r="C14" s="823"/>
      <c r="D14" s="164"/>
      <c r="E14" s="165"/>
      <c r="F14" s="166"/>
      <c r="G14" s="171"/>
    </row>
    <row r="15" spans="1:9" ht="32.1" customHeight="1">
      <c r="A15" s="826"/>
      <c r="B15" s="811" t="s">
        <v>810</v>
      </c>
      <c r="C15" s="172" t="s">
        <v>811</v>
      </c>
      <c r="D15" s="173">
        <v>0</v>
      </c>
      <c r="E15" s="174"/>
      <c r="F15" s="162"/>
      <c r="G15" s="170"/>
    </row>
    <row r="16" spans="1:9" ht="32.1" customHeight="1">
      <c r="A16" s="826"/>
      <c r="B16" s="811"/>
      <c r="C16" s="169" t="s">
        <v>812</v>
      </c>
      <c r="D16" s="175">
        <v>50.92</v>
      </c>
      <c r="E16" s="165"/>
      <c r="F16" s="166"/>
      <c r="G16" s="170"/>
    </row>
    <row r="17" spans="1:7" ht="32.1" customHeight="1">
      <c r="A17" s="826"/>
      <c r="B17" s="812"/>
      <c r="C17" s="169" t="s">
        <v>813</v>
      </c>
      <c r="D17" s="176">
        <v>0</v>
      </c>
      <c r="E17" s="165"/>
      <c r="F17" s="166"/>
      <c r="G17" s="171"/>
    </row>
    <row r="18" spans="1:7" ht="32.1" customHeight="1">
      <c r="A18" s="826"/>
      <c r="B18" s="810" t="s">
        <v>814</v>
      </c>
      <c r="C18" s="169" t="s">
        <v>811</v>
      </c>
      <c r="E18" s="165"/>
      <c r="F18" s="166"/>
      <c r="G18" s="170"/>
    </row>
    <row r="19" spans="1:7" ht="32.1" customHeight="1">
      <c r="A19" s="826"/>
      <c r="B19" s="811"/>
      <c r="C19" s="169" t="s">
        <v>812</v>
      </c>
      <c r="D19" s="164"/>
      <c r="E19" s="165"/>
      <c r="F19" s="166"/>
      <c r="G19" s="170"/>
    </row>
    <row r="20" spans="1:7" ht="32.1" customHeight="1">
      <c r="A20" s="826"/>
      <c r="B20" s="812"/>
      <c r="C20" s="169" t="s">
        <v>813</v>
      </c>
      <c r="D20" s="164"/>
      <c r="E20" s="165"/>
      <c r="F20" s="166"/>
      <c r="G20" s="171"/>
    </row>
    <row r="21" spans="1:7" ht="32.1" customHeight="1">
      <c r="A21" s="826"/>
      <c r="B21" s="813" t="s">
        <v>815</v>
      </c>
      <c r="C21" s="169" t="s">
        <v>816</v>
      </c>
      <c r="D21" s="177"/>
      <c r="E21" s="178"/>
      <c r="F21" s="168"/>
      <c r="G21" s="163"/>
    </row>
    <row r="22" spans="1:7" ht="32.1" customHeight="1">
      <c r="A22" s="826"/>
      <c r="B22" s="813"/>
      <c r="C22" s="169" t="s">
        <v>817</v>
      </c>
      <c r="D22" s="177"/>
      <c r="E22" s="178"/>
      <c r="F22" s="168"/>
      <c r="G22" s="167"/>
    </row>
    <row r="23" spans="1:7" ht="32.1" customHeight="1">
      <c r="A23" s="826"/>
      <c r="B23" s="813"/>
      <c r="C23" s="169" t="s">
        <v>818</v>
      </c>
      <c r="D23" s="177"/>
      <c r="E23" s="178"/>
      <c r="F23" s="168"/>
      <c r="G23" s="167"/>
    </row>
    <row r="24" spans="1:7" ht="32.1" customHeight="1">
      <c r="A24" s="826"/>
      <c r="B24" s="813" t="s">
        <v>819</v>
      </c>
      <c r="C24" s="169" t="s">
        <v>811</v>
      </c>
      <c r="D24" s="164"/>
      <c r="E24" s="165"/>
      <c r="F24" s="166"/>
      <c r="G24" s="163"/>
    </row>
    <row r="25" spans="1:7" ht="32.1" customHeight="1">
      <c r="A25" s="826"/>
      <c r="B25" s="813"/>
      <c r="C25" s="169" t="s">
        <v>812</v>
      </c>
      <c r="D25" s="164"/>
      <c r="E25" s="165"/>
      <c r="F25" s="166"/>
      <c r="G25" s="167"/>
    </row>
    <row r="26" spans="1:7" ht="32.1" customHeight="1">
      <c r="A26" s="827"/>
      <c r="B26" s="813"/>
      <c r="C26" s="169" t="s">
        <v>813</v>
      </c>
      <c r="D26" s="164"/>
      <c r="E26" s="165"/>
      <c r="F26" s="166"/>
      <c r="G26" s="171"/>
    </row>
    <row r="27" spans="1:7" ht="32.1" customHeight="1" thickBot="1">
      <c r="A27" s="814" t="s">
        <v>820</v>
      </c>
      <c r="B27" s="814"/>
      <c r="C27" s="815"/>
      <c r="D27" s="179">
        <v>50.92</v>
      </c>
      <c r="E27" s="180"/>
      <c r="F27" s="181"/>
      <c r="G27" s="182"/>
    </row>
    <row r="28" spans="1:7" ht="23.1" customHeight="1">
      <c r="A28" s="183" t="s">
        <v>738</v>
      </c>
      <c r="B28" s="184" t="s">
        <v>821</v>
      </c>
      <c r="C28" s="184" t="s">
        <v>822</v>
      </c>
      <c r="D28" s="184" t="s">
        <v>823</v>
      </c>
      <c r="E28" s="183"/>
      <c r="F28" s="183"/>
      <c r="G28" s="185"/>
    </row>
    <row r="29" spans="1:7" ht="36" customHeight="1">
      <c r="A29" s="186"/>
      <c r="B29" s="186"/>
      <c r="C29" s="186" t="s">
        <v>824</v>
      </c>
      <c r="D29" s="186"/>
      <c r="E29" s="186"/>
      <c r="F29" s="186"/>
      <c r="G29" s="187" t="s">
        <v>825</v>
      </c>
    </row>
    <row r="30" spans="1:7" ht="23.1" customHeight="1">
      <c r="C30" s="188"/>
      <c r="G30" s="188"/>
    </row>
    <row r="31" spans="1:7" ht="23.1" customHeight="1">
      <c r="C31" s="188"/>
      <c r="G31" s="188"/>
    </row>
    <row r="32" spans="1:7" ht="23.1" customHeight="1">
      <c r="A32" s="189" t="s">
        <v>826</v>
      </c>
      <c r="C32" s="188"/>
      <c r="G32" s="188"/>
    </row>
    <row r="33" spans="1:7" ht="23.1" customHeight="1">
      <c r="A33" s="189" t="s">
        <v>827</v>
      </c>
      <c r="C33" s="188"/>
      <c r="G33" s="188"/>
    </row>
    <row r="34" spans="1:7" ht="23.1" customHeight="1">
      <c r="C34" s="188"/>
      <c r="G34" s="188"/>
    </row>
    <row r="38" spans="1:7" ht="16.2">
      <c r="A38" s="184"/>
      <c r="C38" s="190"/>
    </row>
    <row r="39" spans="1:7" ht="16.2">
      <c r="A39" s="184"/>
      <c r="C39" s="190"/>
    </row>
    <row r="40" spans="1:7" ht="16.2">
      <c r="A40" s="184"/>
      <c r="C40" s="190"/>
    </row>
    <row r="41" spans="1:7" ht="16.2">
      <c r="A41" s="184"/>
      <c r="C41" s="190"/>
    </row>
  </sheetData>
  <mergeCells count="22">
    <mergeCell ref="B18:B20"/>
    <mergeCell ref="B21:B23"/>
    <mergeCell ref="B24:B26"/>
    <mergeCell ref="A27:C27"/>
    <mergeCell ref="A8:A11"/>
    <mergeCell ref="B8:C8"/>
    <mergeCell ref="B9:C9"/>
    <mergeCell ref="B10:C10"/>
    <mergeCell ref="B11:C11"/>
    <mergeCell ref="A12:A26"/>
    <mergeCell ref="B12:C12"/>
    <mergeCell ref="B13:C13"/>
    <mergeCell ref="B14:C14"/>
    <mergeCell ref="B15:B17"/>
    <mergeCell ref="A6:C7"/>
    <mergeCell ref="D6:D7"/>
    <mergeCell ref="G6:G7"/>
    <mergeCell ref="E1:G1"/>
    <mergeCell ref="E2:G2"/>
    <mergeCell ref="A3:G3"/>
    <mergeCell ref="A4:G4"/>
    <mergeCell ref="A5:G5"/>
  </mergeCells>
  <phoneticPr fontId="7" type="noConversion"/>
  <hyperlinks>
    <hyperlink ref="H3" location="預告統計資料發布時間表!A1" display="回發布時間表" xr:uid="{DC59FE36-41D0-4B78-B0EC-1370B8110EB2}"/>
  </hyperlinks>
  <printOptions horizontalCentered="1"/>
  <pageMargins left="0.31496062992125984" right="0.31496062992125984" top="0.74803149606299213" bottom="0.74803149606299213" header="0.31496062992125984" footer="0.31496062992125984"/>
  <pageSetup paperSize="9" scale="66" orientation="portrait" cellComments="asDisplayed"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A7DAD5-23B9-4D0B-A9A0-427665F968C8}">
  <sheetPr>
    <pageSetUpPr fitToPage="1"/>
  </sheetPr>
  <dimension ref="A1:K200"/>
  <sheetViews>
    <sheetView showZeros="0" view="pageBreakPreview" zoomScale="60" zoomScaleNormal="80" workbookViewId="0">
      <selection activeCell="K3" sqref="K3"/>
    </sheetView>
  </sheetViews>
  <sheetFormatPr defaultColWidth="9" defaultRowHeight="16.2"/>
  <cols>
    <col min="1" max="1" width="33.44140625" style="194" customWidth="1"/>
    <col min="2" max="2" width="14.6640625" style="194" customWidth="1"/>
    <col min="3" max="3" width="14.33203125" style="194" customWidth="1"/>
    <col min="4" max="6" width="12.109375" style="194" bestFit="1" customWidth="1"/>
    <col min="7" max="7" width="13.109375" style="194" customWidth="1"/>
    <col min="8" max="8" width="15.33203125" style="194" customWidth="1"/>
    <col min="9" max="9" width="15.44140625" style="194" customWidth="1"/>
    <col min="10" max="10" width="31.109375" style="194" customWidth="1"/>
    <col min="11" max="256" width="9" style="194"/>
    <col min="257" max="257" width="33.44140625" style="194" customWidth="1"/>
    <col min="258" max="258" width="14.6640625" style="194" customWidth="1"/>
    <col min="259" max="259" width="14.33203125" style="194" customWidth="1"/>
    <col min="260" max="262" width="12.109375" style="194" bestFit="1" customWidth="1"/>
    <col min="263" max="263" width="13.109375" style="194" customWidth="1"/>
    <col min="264" max="264" width="15.33203125" style="194" customWidth="1"/>
    <col min="265" max="265" width="15.44140625" style="194" customWidth="1"/>
    <col min="266" max="266" width="31.109375" style="194" customWidth="1"/>
    <col min="267" max="512" width="9" style="194"/>
    <col min="513" max="513" width="33.44140625" style="194" customWidth="1"/>
    <col min="514" max="514" width="14.6640625" style="194" customWidth="1"/>
    <col min="515" max="515" width="14.33203125" style="194" customWidth="1"/>
    <col min="516" max="518" width="12.109375" style="194" bestFit="1" customWidth="1"/>
    <col min="519" max="519" width="13.109375" style="194" customWidth="1"/>
    <col min="520" max="520" width="15.33203125" style="194" customWidth="1"/>
    <col min="521" max="521" width="15.44140625" style="194" customWidth="1"/>
    <col min="522" max="522" width="31.109375" style="194" customWidth="1"/>
    <col min="523" max="768" width="9" style="194"/>
    <col min="769" max="769" width="33.44140625" style="194" customWidth="1"/>
    <col min="770" max="770" width="14.6640625" style="194" customWidth="1"/>
    <col min="771" max="771" width="14.33203125" style="194" customWidth="1"/>
    <col min="772" max="774" width="12.109375" style="194" bestFit="1" customWidth="1"/>
    <col min="775" max="775" width="13.109375" style="194" customWidth="1"/>
    <col min="776" max="776" width="15.33203125" style="194" customWidth="1"/>
    <col min="777" max="777" width="15.44140625" style="194" customWidth="1"/>
    <col min="778" max="778" width="31.109375" style="194" customWidth="1"/>
    <col min="779" max="1024" width="9" style="194"/>
    <col min="1025" max="1025" width="33.44140625" style="194" customWidth="1"/>
    <col min="1026" max="1026" width="14.6640625" style="194" customWidth="1"/>
    <col min="1027" max="1027" width="14.33203125" style="194" customWidth="1"/>
    <col min="1028" max="1030" width="12.109375" style="194" bestFit="1" customWidth="1"/>
    <col min="1031" max="1031" width="13.109375" style="194" customWidth="1"/>
    <col min="1032" max="1032" width="15.33203125" style="194" customWidth="1"/>
    <col min="1033" max="1033" width="15.44140625" style="194" customWidth="1"/>
    <col min="1034" max="1034" width="31.109375" style="194" customWidth="1"/>
    <col min="1035" max="1280" width="9" style="194"/>
    <col min="1281" max="1281" width="33.44140625" style="194" customWidth="1"/>
    <col min="1282" max="1282" width="14.6640625" style="194" customWidth="1"/>
    <col min="1283" max="1283" width="14.33203125" style="194" customWidth="1"/>
    <col min="1284" max="1286" width="12.109375" style="194" bestFit="1" customWidth="1"/>
    <col min="1287" max="1287" width="13.109375" style="194" customWidth="1"/>
    <col min="1288" max="1288" width="15.33203125" style="194" customWidth="1"/>
    <col min="1289" max="1289" width="15.44140625" style="194" customWidth="1"/>
    <col min="1290" max="1290" width="31.109375" style="194" customWidth="1"/>
    <col min="1291" max="1536" width="9" style="194"/>
    <col min="1537" max="1537" width="33.44140625" style="194" customWidth="1"/>
    <col min="1538" max="1538" width="14.6640625" style="194" customWidth="1"/>
    <col min="1539" max="1539" width="14.33203125" style="194" customWidth="1"/>
    <col min="1540" max="1542" width="12.109375" style="194" bestFit="1" customWidth="1"/>
    <col min="1543" max="1543" width="13.109375" style="194" customWidth="1"/>
    <col min="1544" max="1544" width="15.33203125" style="194" customWidth="1"/>
    <col min="1545" max="1545" width="15.44140625" style="194" customWidth="1"/>
    <col min="1546" max="1546" width="31.109375" style="194" customWidth="1"/>
    <col min="1547" max="1792" width="9" style="194"/>
    <col min="1793" max="1793" width="33.44140625" style="194" customWidth="1"/>
    <col min="1794" max="1794" width="14.6640625" style="194" customWidth="1"/>
    <col min="1795" max="1795" width="14.33203125" style="194" customWidth="1"/>
    <col min="1796" max="1798" width="12.109375" style="194" bestFit="1" customWidth="1"/>
    <col min="1799" max="1799" width="13.109375" style="194" customWidth="1"/>
    <col min="1800" max="1800" width="15.33203125" style="194" customWidth="1"/>
    <col min="1801" max="1801" width="15.44140625" style="194" customWidth="1"/>
    <col min="1802" max="1802" width="31.109375" style="194" customWidth="1"/>
    <col min="1803" max="2048" width="9" style="194"/>
    <col min="2049" max="2049" width="33.44140625" style="194" customWidth="1"/>
    <col min="2050" max="2050" width="14.6640625" style="194" customWidth="1"/>
    <col min="2051" max="2051" width="14.33203125" style="194" customWidth="1"/>
    <col min="2052" max="2054" width="12.109375" style="194" bestFit="1" customWidth="1"/>
    <col min="2055" max="2055" width="13.109375" style="194" customWidth="1"/>
    <col min="2056" max="2056" width="15.33203125" style="194" customWidth="1"/>
    <col min="2057" max="2057" width="15.44140625" style="194" customWidth="1"/>
    <col min="2058" max="2058" width="31.109375" style="194" customWidth="1"/>
    <col min="2059" max="2304" width="9" style="194"/>
    <col min="2305" max="2305" width="33.44140625" style="194" customWidth="1"/>
    <col min="2306" max="2306" width="14.6640625" style="194" customWidth="1"/>
    <col min="2307" max="2307" width="14.33203125" style="194" customWidth="1"/>
    <col min="2308" max="2310" width="12.109375" style="194" bestFit="1" customWidth="1"/>
    <col min="2311" max="2311" width="13.109375" style="194" customWidth="1"/>
    <col min="2312" max="2312" width="15.33203125" style="194" customWidth="1"/>
    <col min="2313" max="2313" width="15.44140625" style="194" customWidth="1"/>
    <col min="2314" max="2314" width="31.109375" style="194" customWidth="1"/>
    <col min="2315" max="2560" width="9" style="194"/>
    <col min="2561" max="2561" width="33.44140625" style="194" customWidth="1"/>
    <col min="2562" max="2562" width="14.6640625" style="194" customWidth="1"/>
    <col min="2563" max="2563" width="14.33203125" style="194" customWidth="1"/>
    <col min="2564" max="2566" width="12.109375" style="194" bestFit="1" customWidth="1"/>
    <col min="2567" max="2567" width="13.109375" style="194" customWidth="1"/>
    <col min="2568" max="2568" width="15.33203125" style="194" customWidth="1"/>
    <col min="2569" max="2569" width="15.44140625" style="194" customWidth="1"/>
    <col min="2570" max="2570" width="31.109375" style="194" customWidth="1"/>
    <col min="2571" max="2816" width="9" style="194"/>
    <col min="2817" max="2817" width="33.44140625" style="194" customWidth="1"/>
    <col min="2818" max="2818" width="14.6640625" style="194" customWidth="1"/>
    <col min="2819" max="2819" width="14.33203125" style="194" customWidth="1"/>
    <col min="2820" max="2822" width="12.109375" style="194" bestFit="1" customWidth="1"/>
    <col min="2823" max="2823" width="13.109375" style="194" customWidth="1"/>
    <col min="2824" max="2824" width="15.33203125" style="194" customWidth="1"/>
    <col min="2825" max="2825" width="15.44140625" style="194" customWidth="1"/>
    <col min="2826" max="2826" width="31.109375" style="194" customWidth="1"/>
    <col min="2827" max="3072" width="9" style="194"/>
    <col min="3073" max="3073" width="33.44140625" style="194" customWidth="1"/>
    <col min="3074" max="3074" width="14.6640625" style="194" customWidth="1"/>
    <col min="3075" max="3075" width="14.33203125" style="194" customWidth="1"/>
    <col min="3076" max="3078" width="12.109375" style="194" bestFit="1" customWidth="1"/>
    <col min="3079" max="3079" width="13.109375" style="194" customWidth="1"/>
    <col min="3080" max="3080" width="15.33203125" style="194" customWidth="1"/>
    <col min="3081" max="3081" width="15.44140625" style="194" customWidth="1"/>
    <col min="3082" max="3082" width="31.109375" style="194" customWidth="1"/>
    <col min="3083" max="3328" width="9" style="194"/>
    <col min="3329" max="3329" width="33.44140625" style="194" customWidth="1"/>
    <col min="3330" max="3330" width="14.6640625" style="194" customWidth="1"/>
    <col min="3331" max="3331" width="14.33203125" style="194" customWidth="1"/>
    <col min="3332" max="3334" width="12.109375" style="194" bestFit="1" customWidth="1"/>
    <col min="3335" max="3335" width="13.109375" style="194" customWidth="1"/>
    <col min="3336" max="3336" width="15.33203125" style="194" customWidth="1"/>
    <col min="3337" max="3337" width="15.44140625" style="194" customWidth="1"/>
    <col min="3338" max="3338" width="31.109375" style="194" customWidth="1"/>
    <col min="3339" max="3584" width="9" style="194"/>
    <col min="3585" max="3585" width="33.44140625" style="194" customWidth="1"/>
    <col min="3586" max="3586" width="14.6640625" style="194" customWidth="1"/>
    <col min="3587" max="3587" width="14.33203125" style="194" customWidth="1"/>
    <col min="3588" max="3590" width="12.109375" style="194" bestFit="1" customWidth="1"/>
    <col min="3591" max="3591" width="13.109375" style="194" customWidth="1"/>
    <col min="3592" max="3592" width="15.33203125" style="194" customWidth="1"/>
    <col min="3593" max="3593" width="15.44140625" style="194" customWidth="1"/>
    <col min="3594" max="3594" width="31.109375" style="194" customWidth="1"/>
    <col min="3595" max="3840" width="9" style="194"/>
    <col min="3841" max="3841" width="33.44140625" style="194" customWidth="1"/>
    <col min="3842" max="3842" width="14.6640625" style="194" customWidth="1"/>
    <col min="3843" max="3843" width="14.33203125" style="194" customWidth="1"/>
    <col min="3844" max="3846" width="12.109375" style="194" bestFit="1" customWidth="1"/>
    <col min="3847" max="3847" width="13.109375" style="194" customWidth="1"/>
    <col min="3848" max="3848" width="15.33203125" style="194" customWidth="1"/>
    <col min="3849" max="3849" width="15.44140625" style="194" customWidth="1"/>
    <col min="3850" max="3850" width="31.109375" style="194" customWidth="1"/>
    <col min="3851" max="4096" width="9" style="194"/>
    <col min="4097" max="4097" width="33.44140625" style="194" customWidth="1"/>
    <col min="4098" max="4098" width="14.6640625" style="194" customWidth="1"/>
    <col min="4099" max="4099" width="14.33203125" style="194" customWidth="1"/>
    <col min="4100" max="4102" width="12.109375" style="194" bestFit="1" customWidth="1"/>
    <col min="4103" max="4103" width="13.109375" style="194" customWidth="1"/>
    <col min="4104" max="4104" width="15.33203125" style="194" customWidth="1"/>
    <col min="4105" max="4105" width="15.44140625" style="194" customWidth="1"/>
    <col min="4106" max="4106" width="31.109375" style="194" customWidth="1"/>
    <col min="4107" max="4352" width="9" style="194"/>
    <col min="4353" max="4353" width="33.44140625" style="194" customWidth="1"/>
    <col min="4354" max="4354" width="14.6640625" style="194" customWidth="1"/>
    <col min="4355" max="4355" width="14.33203125" style="194" customWidth="1"/>
    <col min="4356" max="4358" width="12.109375" style="194" bestFit="1" customWidth="1"/>
    <col min="4359" max="4359" width="13.109375" style="194" customWidth="1"/>
    <col min="4360" max="4360" width="15.33203125" style="194" customWidth="1"/>
    <col min="4361" max="4361" width="15.44140625" style="194" customWidth="1"/>
    <col min="4362" max="4362" width="31.109375" style="194" customWidth="1"/>
    <col min="4363" max="4608" width="9" style="194"/>
    <col min="4609" max="4609" width="33.44140625" style="194" customWidth="1"/>
    <col min="4610" max="4610" width="14.6640625" style="194" customWidth="1"/>
    <col min="4611" max="4611" width="14.33203125" style="194" customWidth="1"/>
    <col min="4612" max="4614" width="12.109375" style="194" bestFit="1" customWidth="1"/>
    <col min="4615" max="4615" width="13.109375" style="194" customWidth="1"/>
    <col min="4616" max="4616" width="15.33203125" style="194" customWidth="1"/>
    <col min="4617" max="4617" width="15.44140625" style="194" customWidth="1"/>
    <col min="4618" max="4618" width="31.109375" style="194" customWidth="1"/>
    <col min="4619" max="4864" width="9" style="194"/>
    <col min="4865" max="4865" width="33.44140625" style="194" customWidth="1"/>
    <col min="4866" max="4866" width="14.6640625" style="194" customWidth="1"/>
    <col min="4867" max="4867" width="14.33203125" style="194" customWidth="1"/>
    <col min="4868" max="4870" width="12.109375" style="194" bestFit="1" customWidth="1"/>
    <col min="4871" max="4871" width="13.109375" style="194" customWidth="1"/>
    <col min="4872" max="4872" width="15.33203125" style="194" customWidth="1"/>
    <col min="4873" max="4873" width="15.44140625" style="194" customWidth="1"/>
    <col min="4874" max="4874" width="31.109375" style="194" customWidth="1"/>
    <col min="4875" max="5120" width="9" style="194"/>
    <col min="5121" max="5121" width="33.44140625" style="194" customWidth="1"/>
    <col min="5122" max="5122" width="14.6640625" style="194" customWidth="1"/>
    <col min="5123" max="5123" width="14.33203125" style="194" customWidth="1"/>
    <col min="5124" max="5126" width="12.109375" style="194" bestFit="1" customWidth="1"/>
    <col min="5127" max="5127" width="13.109375" style="194" customWidth="1"/>
    <col min="5128" max="5128" width="15.33203125" style="194" customWidth="1"/>
    <col min="5129" max="5129" width="15.44140625" style="194" customWidth="1"/>
    <col min="5130" max="5130" width="31.109375" style="194" customWidth="1"/>
    <col min="5131" max="5376" width="9" style="194"/>
    <col min="5377" max="5377" width="33.44140625" style="194" customWidth="1"/>
    <col min="5378" max="5378" width="14.6640625" style="194" customWidth="1"/>
    <col min="5379" max="5379" width="14.33203125" style="194" customWidth="1"/>
    <col min="5380" max="5382" width="12.109375" style="194" bestFit="1" customWidth="1"/>
    <col min="5383" max="5383" width="13.109375" style="194" customWidth="1"/>
    <col min="5384" max="5384" width="15.33203125" style="194" customWidth="1"/>
    <col min="5385" max="5385" width="15.44140625" style="194" customWidth="1"/>
    <col min="5386" max="5386" width="31.109375" style="194" customWidth="1"/>
    <col min="5387" max="5632" width="9" style="194"/>
    <col min="5633" max="5633" width="33.44140625" style="194" customWidth="1"/>
    <col min="5634" max="5634" width="14.6640625" style="194" customWidth="1"/>
    <col min="5635" max="5635" width="14.33203125" style="194" customWidth="1"/>
    <col min="5636" max="5638" width="12.109375" style="194" bestFit="1" customWidth="1"/>
    <col min="5639" max="5639" width="13.109375" style="194" customWidth="1"/>
    <col min="5640" max="5640" width="15.33203125" style="194" customWidth="1"/>
    <col min="5641" max="5641" width="15.44140625" style="194" customWidth="1"/>
    <col min="5642" max="5642" width="31.109375" style="194" customWidth="1"/>
    <col min="5643" max="5888" width="9" style="194"/>
    <col min="5889" max="5889" width="33.44140625" style="194" customWidth="1"/>
    <col min="5890" max="5890" width="14.6640625" style="194" customWidth="1"/>
    <col min="5891" max="5891" width="14.33203125" style="194" customWidth="1"/>
    <col min="5892" max="5894" width="12.109375" style="194" bestFit="1" customWidth="1"/>
    <col min="5895" max="5895" width="13.109375" style="194" customWidth="1"/>
    <col min="5896" max="5896" width="15.33203125" style="194" customWidth="1"/>
    <col min="5897" max="5897" width="15.44140625" style="194" customWidth="1"/>
    <col min="5898" max="5898" width="31.109375" style="194" customWidth="1"/>
    <col min="5899" max="6144" width="9" style="194"/>
    <col min="6145" max="6145" width="33.44140625" style="194" customWidth="1"/>
    <col min="6146" max="6146" width="14.6640625" style="194" customWidth="1"/>
    <col min="6147" max="6147" width="14.33203125" style="194" customWidth="1"/>
    <col min="6148" max="6150" width="12.109375" style="194" bestFit="1" customWidth="1"/>
    <col min="6151" max="6151" width="13.109375" style="194" customWidth="1"/>
    <col min="6152" max="6152" width="15.33203125" style="194" customWidth="1"/>
    <col min="6153" max="6153" width="15.44140625" style="194" customWidth="1"/>
    <col min="6154" max="6154" width="31.109375" style="194" customWidth="1"/>
    <col min="6155" max="6400" width="9" style="194"/>
    <col min="6401" max="6401" width="33.44140625" style="194" customWidth="1"/>
    <col min="6402" max="6402" width="14.6640625" style="194" customWidth="1"/>
    <col min="6403" max="6403" width="14.33203125" style="194" customWidth="1"/>
    <col min="6404" max="6406" width="12.109375" style="194" bestFit="1" customWidth="1"/>
    <col min="6407" max="6407" width="13.109375" style="194" customWidth="1"/>
    <col min="6408" max="6408" width="15.33203125" style="194" customWidth="1"/>
    <col min="6409" max="6409" width="15.44140625" style="194" customWidth="1"/>
    <col min="6410" max="6410" width="31.109375" style="194" customWidth="1"/>
    <col min="6411" max="6656" width="9" style="194"/>
    <col min="6657" max="6657" width="33.44140625" style="194" customWidth="1"/>
    <col min="6658" max="6658" width="14.6640625" style="194" customWidth="1"/>
    <col min="6659" max="6659" width="14.33203125" style="194" customWidth="1"/>
    <col min="6660" max="6662" width="12.109375" style="194" bestFit="1" customWidth="1"/>
    <col min="6663" max="6663" width="13.109375" style="194" customWidth="1"/>
    <col min="6664" max="6664" width="15.33203125" style="194" customWidth="1"/>
    <col min="6665" max="6665" width="15.44140625" style="194" customWidth="1"/>
    <col min="6666" max="6666" width="31.109375" style="194" customWidth="1"/>
    <col min="6667" max="6912" width="9" style="194"/>
    <col min="6913" max="6913" width="33.44140625" style="194" customWidth="1"/>
    <col min="6914" max="6914" width="14.6640625" style="194" customWidth="1"/>
    <col min="6915" max="6915" width="14.33203125" style="194" customWidth="1"/>
    <col min="6916" max="6918" width="12.109375" style="194" bestFit="1" customWidth="1"/>
    <col min="6919" max="6919" width="13.109375" style="194" customWidth="1"/>
    <col min="6920" max="6920" width="15.33203125" style="194" customWidth="1"/>
    <col min="6921" max="6921" width="15.44140625" style="194" customWidth="1"/>
    <col min="6922" max="6922" width="31.109375" style="194" customWidth="1"/>
    <col min="6923" max="7168" width="9" style="194"/>
    <col min="7169" max="7169" width="33.44140625" style="194" customWidth="1"/>
    <col min="7170" max="7170" width="14.6640625" style="194" customWidth="1"/>
    <col min="7171" max="7171" width="14.33203125" style="194" customWidth="1"/>
    <col min="7172" max="7174" width="12.109375" style="194" bestFit="1" customWidth="1"/>
    <col min="7175" max="7175" width="13.109375" style="194" customWidth="1"/>
    <col min="7176" max="7176" width="15.33203125" style="194" customWidth="1"/>
    <col min="7177" max="7177" width="15.44140625" style="194" customWidth="1"/>
    <col min="7178" max="7178" width="31.109375" style="194" customWidth="1"/>
    <col min="7179" max="7424" width="9" style="194"/>
    <col min="7425" max="7425" width="33.44140625" style="194" customWidth="1"/>
    <col min="7426" max="7426" width="14.6640625" style="194" customWidth="1"/>
    <col min="7427" max="7427" width="14.33203125" style="194" customWidth="1"/>
    <col min="7428" max="7430" width="12.109375" style="194" bestFit="1" customWidth="1"/>
    <col min="7431" max="7431" width="13.109375" style="194" customWidth="1"/>
    <col min="7432" max="7432" width="15.33203125" style="194" customWidth="1"/>
    <col min="7433" max="7433" width="15.44140625" style="194" customWidth="1"/>
    <col min="7434" max="7434" width="31.109375" style="194" customWidth="1"/>
    <col min="7435" max="7680" width="9" style="194"/>
    <col min="7681" max="7681" width="33.44140625" style="194" customWidth="1"/>
    <col min="7682" max="7682" width="14.6640625" style="194" customWidth="1"/>
    <col min="7683" max="7683" width="14.33203125" style="194" customWidth="1"/>
    <col min="7684" max="7686" width="12.109375" style="194" bestFit="1" customWidth="1"/>
    <col min="7687" max="7687" width="13.109375" style="194" customWidth="1"/>
    <col min="7688" max="7688" width="15.33203125" style="194" customWidth="1"/>
    <col min="7689" max="7689" width="15.44140625" style="194" customWidth="1"/>
    <col min="7690" max="7690" width="31.109375" style="194" customWidth="1"/>
    <col min="7691" max="7936" width="9" style="194"/>
    <col min="7937" max="7937" width="33.44140625" style="194" customWidth="1"/>
    <col min="7938" max="7938" width="14.6640625" style="194" customWidth="1"/>
    <col min="7939" max="7939" width="14.33203125" style="194" customWidth="1"/>
    <col min="7940" max="7942" width="12.109375" style="194" bestFit="1" customWidth="1"/>
    <col min="7943" max="7943" width="13.109375" style="194" customWidth="1"/>
    <col min="7944" max="7944" width="15.33203125" style="194" customWidth="1"/>
    <col min="7945" max="7945" width="15.44140625" style="194" customWidth="1"/>
    <col min="7946" max="7946" width="31.109375" style="194" customWidth="1"/>
    <col min="7947" max="8192" width="9" style="194"/>
    <col min="8193" max="8193" width="33.44140625" style="194" customWidth="1"/>
    <col min="8194" max="8194" width="14.6640625" style="194" customWidth="1"/>
    <col min="8195" max="8195" width="14.33203125" style="194" customWidth="1"/>
    <col min="8196" max="8198" width="12.109375" style="194" bestFit="1" customWidth="1"/>
    <col min="8199" max="8199" width="13.109375" style="194" customWidth="1"/>
    <col min="8200" max="8200" width="15.33203125" style="194" customWidth="1"/>
    <col min="8201" max="8201" width="15.44140625" style="194" customWidth="1"/>
    <col min="8202" max="8202" width="31.109375" style="194" customWidth="1"/>
    <col min="8203" max="8448" width="9" style="194"/>
    <col min="8449" max="8449" width="33.44140625" style="194" customWidth="1"/>
    <col min="8450" max="8450" width="14.6640625" style="194" customWidth="1"/>
    <col min="8451" max="8451" width="14.33203125" style="194" customWidth="1"/>
    <col min="8452" max="8454" width="12.109375" style="194" bestFit="1" customWidth="1"/>
    <col min="8455" max="8455" width="13.109375" style="194" customWidth="1"/>
    <col min="8456" max="8456" width="15.33203125" style="194" customWidth="1"/>
    <col min="8457" max="8457" width="15.44140625" style="194" customWidth="1"/>
    <col min="8458" max="8458" width="31.109375" style="194" customWidth="1"/>
    <col min="8459" max="8704" width="9" style="194"/>
    <col min="8705" max="8705" width="33.44140625" style="194" customWidth="1"/>
    <col min="8706" max="8706" width="14.6640625" style="194" customWidth="1"/>
    <col min="8707" max="8707" width="14.33203125" style="194" customWidth="1"/>
    <col min="8708" max="8710" width="12.109375" style="194" bestFit="1" customWidth="1"/>
    <col min="8711" max="8711" width="13.109375" style="194" customWidth="1"/>
    <col min="8712" max="8712" width="15.33203125" style="194" customWidth="1"/>
    <col min="8713" max="8713" width="15.44140625" style="194" customWidth="1"/>
    <col min="8714" max="8714" width="31.109375" style="194" customWidth="1"/>
    <col min="8715" max="8960" width="9" style="194"/>
    <col min="8961" max="8961" width="33.44140625" style="194" customWidth="1"/>
    <col min="8962" max="8962" width="14.6640625" style="194" customWidth="1"/>
    <col min="8963" max="8963" width="14.33203125" style="194" customWidth="1"/>
    <col min="8964" max="8966" width="12.109375" style="194" bestFit="1" customWidth="1"/>
    <col min="8967" max="8967" width="13.109375" style="194" customWidth="1"/>
    <col min="8968" max="8968" width="15.33203125" style="194" customWidth="1"/>
    <col min="8969" max="8969" width="15.44140625" style="194" customWidth="1"/>
    <col min="8970" max="8970" width="31.109375" style="194" customWidth="1"/>
    <col min="8971" max="9216" width="9" style="194"/>
    <col min="9217" max="9217" width="33.44140625" style="194" customWidth="1"/>
    <col min="9218" max="9218" width="14.6640625" style="194" customWidth="1"/>
    <col min="9219" max="9219" width="14.33203125" style="194" customWidth="1"/>
    <col min="9220" max="9222" width="12.109375" style="194" bestFit="1" customWidth="1"/>
    <col min="9223" max="9223" width="13.109375" style="194" customWidth="1"/>
    <col min="9224" max="9224" width="15.33203125" style="194" customWidth="1"/>
    <col min="9225" max="9225" width="15.44140625" style="194" customWidth="1"/>
    <col min="9226" max="9226" width="31.109375" style="194" customWidth="1"/>
    <col min="9227" max="9472" width="9" style="194"/>
    <col min="9473" max="9473" width="33.44140625" style="194" customWidth="1"/>
    <col min="9474" max="9474" width="14.6640625" style="194" customWidth="1"/>
    <col min="9475" max="9475" width="14.33203125" style="194" customWidth="1"/>
    <col min="9476" max="9478" width="12.109375" style="194" bestFit="1" customWidth="1"/>
    <col min="9479" max="9479" width="13.109375" style="194" customWidth="1"/>
    <col min="9480" max="9480" width="15.33203125" style="194" customWidth="1"/>
    <col min="9481" max="9481" width="15.44140625" style="194" customWidth="1"/>
    <col min="9482" max="9482" width="31.109375" style="194" customWidth="1"/>
    <col min="9483" max="9728" width="9" style="194"/>
    <col min="9729" max="9729" width="33.44140625" style="194" customWidth="1"/>
    <col min="9730" max="9730" width="14.6640625" style="194" customWidth="1"/>
    <col min="9731" max="9731" width="14.33203125" style="194" customWidth="1"/>
    <col min="9732" max="9734" width="12.109375" style="194" bestFit="1" customWidth="1"/>
    <col min="9735" max="9735" width="13.109375" style="194" customWidth="1"/>
    <col min="9736" max="9736" width="15.33203125" style="194" customWidth="1"/>
    <col min="9737" max="9737" width="15.44140625" style="194" customWidth="1"/>
    <col min="9738" max="9738" width="31.109375" style="194" customWidth="1"/>
    <col min="9739" max="9984" width="9" style="194"/>
    <col min="9985" max="9985" width="33.44140625" style="194" customWidth="1"/>
    <col min="9986" max="9986" width="14.6640625" style="194" customWidth="1"/>
    <col min="9987" max="9987" width="14.33203125" style="194" customWidth="1"/>
    <col min="9988" max="9990" width="12.109375" style="194" bestFit="1" customWidth="1"/>
    <col min="9991" max="9991" width="13.109375" style="194" customWidth="1"/>
    <col min="9992" max="9992" width="15.33203125" style="194" customWidth="1"/>
    <col min="9993" max="9993" width="15.44140625" style="194" customWidth="1"/>
    <col min="9994" max="9994" width="31.109375" style="194" customWidth="1"/>
    <col min="9995" max="10240" width="9" style="194"/>
    <col min="10241" max="10241" width="33.44140625" style="194" customWidth="1"/>
    <col min="10242" max="10242" width="14.6640625" style="194" customWidth="1"/>
    <col min="10243" max="10243" width="14.33203125" style="194" customWidth="1"/>
    <col min="10244" max="10246" width="12.109375" style="194" bestFit="1" customWidth="1"/>
    <col min="10247" max="10247" width="13.109375" style="194" customWidth="1"/>
    <col min="10248" max="10248" width="15.33203125" style="194" customWidth="1"/>
    <col min="10249" max="10249" width="15.44140625" style="194" customWidth="1"/>
    <col min="10250" max="10250" width="31.109375" style="194" customWidth="1"/>
    <col min="10251" max="10496" width="9" style="194"/>
    <col min="10497" max="10497" width="33.44140625" style="194" customWidth="1"/>
    <col min="10498" max="10498" width="14.6640625" style="194" customWidth="1"/>
    <col min="10499" max="10499" width="14.33203125" style="194" customWidth="1"/>
    <col min="10500" max="10502" width="12.109375" style="194" bestFit="1" customWidth="1"/>
    <col min="10503" max="10503" width="13.109375" style="194" customWidth="1"/>
    <col min="10504" max="10504" width="15.33203125" style="194" customWidth="1"/>
    <col min="10505" max="10505" width="15.44140625" style="194" customWidth="1"/>
    <col min="10506" max="10506" width="31.109375" style="194" customWidth="1"/>
    <col min="10507" max="10752" width="9" style="194"/>
    <col min="10753" max="10753" width="33.44140625" style="194" customWidth="1"/>
    <col min="10754" max="10754" width="14.6640625" style="194" customWidth="1"/>
    <col min="10755" max="10755" width="14.33203125" style="194" customWidth="1"/>
    <col min="10756" max="10758" width="12.109375" style="194" bestFit="1" customWidth="1"/>
    <col min="10759" max="10759" width="13.109375" style="194" customWidth="1"/>
    <col min="10760" max="10760" width="15.33203125" style="194" customWidth="1"/>
    <col min="10761" max="10761" width="15.44140625" style="194" customWidth="1"/>
    <col min="10762" max="10762" width="31.109375" style="194" customWidth="1"/>
    <col min="10763" max="11008" width="9" style="194"/>
    <col min="11009" max="11009" width="33.44140625" style="194" customWidth="1"/>
    <col min="11010" max="11010" width="14.6640625" style="194" customWidth="1"/>
    <col min="11011" max="11011" width="14.33203125" style="194" customWidth="1"/>
    <col min="11012" max="11014" width="12.109375" style="194" bestFit="1" customWidth="1"/>
    <col min="11015" max="11015" width="13.109375" style="194" customWidth="1"/>
    <col min="11016" max="11016" width="15.33203125" style="194" customWidth="1"/>
    <col min="11017" max="11017" width="15.44140625" style="194" customWidth="1"/>
    <col min="11018" max="11018" width="31.109375" style="194" customWidth="1"/>
    <col min="11019" max="11264" width="9" style="194"/>
    <col min="11265" max="11265" width="33.44140625" style="194" customWidth="1"/>
    <col min="11266" max="11266" width="14.6640625" style="194" customWidth="1"/>
    <col min="11267" max="11267" width="14.33203125" style="194" customWidth="1"/>
    <col min="11268" max="11270" width="12.109375" style="194" bestFit="1" customWidth="1"/>
    <col min="11271" max="11271" width="13.109375" style="194" customWidth="1"/>
    <col min="11272" max="11272" width="15.33203125" style="194" customWidth="1"/>
    <col min="11273" max="11273" width="15.44140625" style="194" customWidth="1"/>
    <col min="11274" max="11274" width="31.109375" style="194" customWidth="1"/>
    <col min="11275" max="11520" width="9" style="194"/>
    <col min="11521" max="11521" width="33.44140625" style="194" customWidth="1"/>
    <col min="11522" max="11522" width="14.6640625" style="194" customWidth="1"/>
    <col min="11523" max="11523" width="14.33203125" style="194" customWidth="1"/>
    <col min="11524" max="11526" width="12.109375" style="194" bestFit="1" customWidth="1"/>
    <col min="11527" max="11527" width="13.109375" style="194" customWidth="1"/>
    <col min="11528" max="11528" width="15.33203125" style="194" customWidth="1"/>
    <col min="11529" max="11529" width="15.44140625" style="194" customWidth="1"/>
    <col min="11530" max="11530" width="31.109375" style="194" customWidth="1"/>
    <col min="11531" max="11776" width="9" style="194"/>
    <col min="11777" max="11777" width="33.44140625" style="194" customWidth="1"/>
    <col min="11778" max="11778" width="14.6640625" style="194" customWidth="1"/>
    <col min="11779" max="11779" width="14.33203125" style="194" customWidth="1"/>
    <col min="11780" max="11782" width="12.109375" style="194" bestFit="1" customWidth="1"/>
    <col min="11783" max="11783" width="13.109375" style="194" customWidth="1"/>
    <col min="11784" max="11784" width="15.33203125" style="194" customWidth="1"/>
    <col min="11785" max="11785" width="15.44140625" style="194" customWidth="1"/>
    <col min="11786" max="11786" width="31.109375" style="194" customWidth="1"/>
    <col min="11787" max="12032" width="9" style="194"/>
    <col min="12033" max="12033" width="33.44140625" style="194" customWidth="1"/>
    <col min="12034" max="12034" width="14.6640625" style="194" customWidth="1"/>
    <col min="12035" max="12035" width="14.33203125" style="194" customWidth="1"/>
    <col min="12036" max="12038" width="12.109375" style="194" bestFit="1" customWidth="1"/>
    <col min="12039" max="12039" width="13.109375" style="194" customWidth="1"/>
    <col min="12040" max="12040" width="15.33203125" style="194" customWidth="1"/>
    <col min="12041" max="12041" width="15.44140625" style="194" customWidth="1"/>
    <col min="12042" max="12042" width="31.109375" style="194" customWidth="1"/>
    <col min="12043" max="12288" width="9" style="194"/>
    <col min="12289" max="12289" width="33.44140625" style="194" customWidth="1"/>
    <col min="12290" max="12290" width="14.6640625" style="194" customWidth="1"/>
    <col min="12291" max="12291" width="14.33203125" style="194" customWidth="1"/>
    <col min="12292" max="12294" width="12.109375" style="194" bestFit="1" customWidth="1"/>
    <col min="12295" max="12295" width="13.109375" style="194" customWidth="1"/>
    <col min="12296" max="12296" width="15.33203125" style="194" customWidth="1"/>
    <col min="12297" max="12297" width="15.44140625" style="194" customWidth="1"/>
    <col min="12298" max="12298" width="31.109375" style="194" customWidth="1"/>
    <col min="12299" max="12544" width="9" style="194"/>
    <col min="12545" max="12545" width="33.44140625" style="194" customWidth="1"/>
    <col min="12546" max="12546" width="14.6640625" style="194" customWidth="1"/>
    <col min="12547" max="12547" width="14.33203125" style="194" customWidth="1"/>
    <col min="12548" max="12550" width="12.109375" style="194" bestFit="1" customWidth="1"/>
    <col min="12551" max="12551" width="13.109375" style="194" customWidth="1"/>
    <col min="12552" max="12552" width="15.33203125" style="194" customWidth="1"/>
    <col min="12553" max="12553" width="15.44140625" style="194" customWidth="1"/>
    <col min="12554" max="12554" width="31.109375" style="194" customWidth="1"/>
    <col min="12555" max="12800" width="9" style="194"/>
    <col min="12801" max="12801" width="33.44140625" style="194" customWidth="1"/>
    <col min="12802" max="12802" width="14.6640625" style="194" customWidth="1"/>
    <col min="12803" max="12803" width="14.33203125" style="194" customWidth="1"/>
    <col min="12804" max="12806" width="12.109375" style="194" bestFit="1" customWidth="1"/>
    <col min="12807" max="12807" width="13.109375" style="194" customWidth="1"/>
    <col min="12808" max="12808" width="15.33203125" style="194" customWidth="1"/>
    <col min="12809" max="12809" width="15.44140625" style="194" customWidth="1"/>
    <col min="12810" max="12810" width="31.109375" style="194" customWidth="1"/>
    <col min="12811" max="13056" width="9" style="194"/>
    <col min="13057" max="13057" width="33.44140625" style="194" customWidth="1"/>
    <col min="13058" max="13058" width="14.6640625" style="194" customWidth="1"/>
    <col min="13059" max="13059" width="14.33203125" style="194" customWidth="1"/>
    <col min="13060" max="13062" width="12.109375" style="194" bestFit="1" customWidth="1"/>
    <col min="13063" max="13063" width="13.109375" style="194" customWidth="1"/>
    <col min="13064" max="13064" width="15.33203125" style="194" customWidth="1"/>
    <col min="13065" max="13065" width="15.44140625" style="194" customWidth="1"/>
    <col min="13066" max="13066" width="31.109375" style="194" customWidth="1"/>
    <col min="13067" max="13312" width="9" style="194"/>
    <col min="13313" max="13313" width="33.44140625" style="194" customWidth="1"/>
    <col min="13314" max="13314" width="14.6640625" style="194" customWidth="1"/>
    <col min="13315" max="13315" width="14.33203125" style="194" customWidth="1"/>
    <col min="13316" max="13318" width="12.109375" style="194" bestFit="1" customWidth="1"/>
    <col min="13319" max="13319" width="13.109375" style="194" customWidth="1"/>
    <col min="13320" max="13320" width="15.33203125" style="194" customWidth="1"/>
    <col min="13321" max="13321" width="15.44140625" style="194" customWidth="1"/>
    <col min="13322" max="13322" width="31.109375" style="194" customWidth="1"/>
    <col min="13323" max="13568" width="9" style="194"/>
    <col min="13569" max="13569" width="33.44140625" style="194" customWidth="1"/>
    <col min="13570" max="13570" width="14.6640625" style="194" customWidth="1"/>
    <col min="13571" max="13571" width="14.33203125" style="194" customWidth="1"/>
    <col min="13572" max="13574" width="12.109375" style="194" bestFit="1" customWidth="1"/>
    <col min="13575" max="13575" width="13.109375" style="194" customWidth="1"/>
    <col min="13576" max="13576" width="15.33203125" style="194" customWidth="1"/>
    <col min="13577" max="13577" width="15.44140625" style="194" customWidth="1"/>
    <col min="13578" max="13578" width="31.109375" style="194" customWidth="1"/>
    <col min="13579" max="13824" width="9" style="194"/>
    <col min="13825" max="13825" width="33.44140625" style="194" customWidth="1"/>
    <col min="13826" max="13826" width="14.6640625" style="194" customWidth="1"/>
    <col min="13827" max="13827" width="14.33203125" style="194" customWidth="1"/>
    <col min="13828" max="13830" width="12.109375" style="194" bestFit="1" customWidth="1"/>
    <col min="13831" max="13831" width="13.109375" style="194" customWidth="1"/>
    <col min="13832" max="13832" width="15.33203125" style="194" customWidth="1"/>
    <col min="13833" max="13833" width="15.44140625" style="194" customWidth="1"/>
    <col min="13834" max="13834" width="31.109375" style="194" customWidth="1"/>
    <col min="13835" max="14080" width="9" style="194"/>
    <col min="14081" max="14081" width="33.44140625" style="194" customWidth="1"/>
    <col min="14082" max="14082" width="14.6640625" style="194" customWidth="1"/>
    <col min="14083" max="14083" width="14.33203125" style="194" customWidth="1"/>
    <col min="14084" max="14086" width="12.109375" style="194" bestFit="1" customWidth="1"/>
    <col min="14087" max="14087" width="13.109375" style="194" customWidth="1"/>
    <col min="14088" max="14088" width="15.33203125" style="194" customWidth="1"/>
    <col min="14089" max="14089" width="15.44140625" style="194" customWidth="1"/>
    <col min="14090" max="14090" width="31.109375" style="194" customWidth="1"/>
    <col min="14091" max="14336" width="9" style="194"/>
    <col min="14337" max="14337" width="33.44140625" style="194" customWidth="1"/>
    <col min="14338" max="14338" width="14.6640625" style="194" customWidth="1"/>
    <col min="14339" max="14339" width="14.33203125" style="194" customWidth="1"/>
    <col min="14340" max="14342" width="12.109375" style="194" bestFit="1" customWidth="1"/>
    <col min="14343" max="14343" width="13.109375" style="194" customWidth="1"/>
    <col min="14344" max="14344" width="15.33203125" style="194" customWidth="1"/>
    <col min="14345" max="14345" width="15.44140625" style="194" customWidth="1"/>
    <col min="14346" max="14346" width="31.109375" style="194" customWidth="1"/>
    <col min="14347" max="14592" width="9" style="194"/>
    <col min="14593" max="14593" width="33.44140625" style="194" customWidth="1"/>
    <col min="14594" max="14594" width="14.6640625" style="194" customWidth="1"/>
    <col min="14595" max="14595" width="14.33203125" style="194" customWidth="1"/>
    <col min="14596" max="14598" width="12.109375" style="194" bestFit="1" customWidth="1"/>
    <col min="14599" max="14599" width="13.109375" style="194" customWidth="1"/>
    <col min="14600" max="14600" width="15.33203125" style="194" customWidth="1"/>
    <col min="14601" max="14601" width="15.44140625" style="194" customWidth="1"/>
    <col min="14602" max="14602" width="31.109375" style="194" customWidth="1"/>
    <col min="14603" max="14848" width="9" style="194"/>
    <col min="14849" max="14849" width="33.44140625" style="194" customWidth="1"/>
    <col min="14850" max="14850" width="14.6640625" style="194" customWidth="1"/>
    <col min="14851" max="14851" width="14.33203125" style="194" customWidth="1"/>
    <col min="14852" max="14854" width="12.109375" style="194" bestFit="1" customWidth="1"/>
    <col min="14855" max="14855" width="13.109375" style="194" customWidth="1"/>
    <col min="14856" max="14856" width="15.33203125" style="194" customWidth="1"/>
    <col min="14857" max="14857" width="15.44140625" style="194" customWidth="1"/>
    <col min="14858" max="14858" width="31.109375" style="194" customWidth="1"/>
    <col min="14859" max="15104" width="9" style="194"/>
    <col min="15105" max="15105" width="33.44140625" style="194" customWidth="1"/>
    <col min="15106" max="15106" width="14.6640625" style="194" customWidth="1"/>
    <col min="15107" max="15107" width="14.33203125" style="194" customWidth="1"/>
    <col min="15108" max="15110" width="12.109375" style="194" bestFit="1" customWidth="1"/>
    <col min="15111" max="15111" width="13.109375" style="194" customWidth="1"/>
    <col min="15112" max="15112" width="15.33203125" style="194" customWidth="1"/>
    <col min="15113" max="15113" width="15.44140625" style="194" customWidth="1"/>
    <col min="15114" max="15114" width="31.109375" style="194" customWidth="1"/>
    <col min="15115" max="15360" width="9" style="194"/>
    <col min="15361" max="15361" width="33.44140625" style="194" customWidth="1"/>
    <col min="15362" max="15362" width="14.6640625" style="194" customWidth="1"/>
    <col min="15363" max="15363" width="14.33203125" style="194" customWidth="1"/>
    <col min="15364" max="15366" width="12.109375" style="194" bestFit="1" customWidth="1"/>
    <col min="15367" max="15367" width="13.109375" style="194" customWidth="1"/>
    <col min="15368" max="15368" width="15.33203125" style="194" customWidth="1"/>
    <col min="15369" max="15369" width="15.44140625" style="194" customWidth="1"/>
    <col min="15370" max="15370" width="31.109375" style="194" customWidth="1"/>
    <col min="15371" max="15616" width="9" style="194"/>
    <col min="15617" max="15617" width="33.44140625" style="194" customWidth="1"/>
    <col min="15618" max="15618" width="14.6640625" style="194" customWidth="1"/>
    <col min="15619" max="15619" width="14.33203125" style="194" customWidth="1"/>
    <col min="15620" max="15622" width="12.109375" style="194" bestFit="1" customWidth="1"/>
    <col min="15623" max="15623" width="13.109375" style="194" customWidth="1"/>
    <col min="15624" max="15624" width="15.33203125" style="194" customWidth="1"/>
    <col min="15625" max="15625" width="15.44140625" style="194" customWidth="1"/>
    <col min="15626" max="15626" width="31.109375" style="194" customWidth="1"/>
    <col min="15627" max="15872" width="9" style="194"/>
    <col min="15873" max="15873" width="33.44140625" style="194" customWidth="1"/>
    <col min="15874" max="15874" width="14.6640625" style="194" customWidth="1"/>
    <col min="15875" max="15875" width="14.33203125" style="194" customWidth="1"/>
    <col min="15876" max="15878" width="12.109375" style="194" bestFit="1" customWidth="1"/>
    <col min="15879" max="15879" width="13.109375" style="194" customWidth="1"/>
    <col min="15880" max="15880" width="15.33203125" style="194" customWidth="1"/>
    <col min="15881" max="15881" width="15.44140625" style="194" customWidth="1"/>
    <col min="15882" max="15882" width="31.109375" style="194" customWidth="1"/>
    <col min="15883" max="16128" width="9" style="194"/>
    <col min="16129" max="16129" width="33.44140625" style="194" customWidth="1"/>
    <col min="16130" max="16130" width="14.6640625" style="194" customWidth="1"/>
    <col min="16131" max="16131" width="14.33203125" style="194" customWidth="1"/>
    <col min="16132" max="16134" width="12.109375" style="194" bestFit="1" customWidth="1"/>
    <col min="16135" max="16135" width="13.109375" style="194" customWidth="1"/>
    <col min="16136" max="16136" width="15.33203125" style="194" customWidth="1"/>
    <col min="16137" max="16137" width="15.44140625" style="194" customWidth="1"/>
    <col min="16138" max="16138" width="31.109375" style="194" customWidth="1"/>
    <col min="16139" max="16384" width="9" style="194"/>
  </cols>
  <sheetData>
    <row r="1" spans="1:11" ht="20.399999999999999" thickBot="1">
      <c r="A1" s="191" t="s">
        <v>829</v>
      </c>
      <c r="B1" s="192"/>
      <c r="C1" s="192"/>
      <c r="D1" s="192"/>
      <c r="E1" s="192"/>
      <c r="F1" s="192"/>
      <c r="G1" s="192"/>
      <c r="H1" s="192"/>
      <c r="I1" s="191" t="s">
        <v>652</v>
      </c>
      <c r="J1" s="193" t="s">
        <v>748</v>
      </c>
    </row>
    <row r="2" spans="1:11" ht="20.399999999999999" thickBot="1">
      <c r="A2" s="191" t="s">
        <v>830</v>
      </c>
      <c r="B2" s="195" t="s">
        <v>831</v>
      </c>
      <c r="C2" s="195"/>
      <c r="D2" s="195"/>
      <c r="E2" s="195"/>
      <c r="F2" s="195"/>
      <c r="G2" s="195"/>
      <c r="H2" s="195"/>
      <c r="I2" s="191" t="s">
        <v>832</v>
      </c>
      <c r="J2" s="196" t="s">
        <v>833</v>
      </c>
    </row>
    <row r="3" spans="1:11" ht="42" customHeight="1">
      <c r="A3" s="830" t="s">
        <v>834</v>
      </c>
      <c r="B3" s="831"/>
      <c r="C3" s="831"/>
      <c r="D3" s="831"/>
      <c r="E3" s="831"/>
      <c r="F3" s="831"/>
      <c r="G3" s="831"/>
      <c r="H3" s="831"/>
      <c r="I3" s="831"/>
      <c r="J3" s="831"/>
      <c r="K3" s="56" t="s">
        <v>12</v>
      </c>
    </row>
    <row r="4" spans="1:11" ht="32.25" customHeight="1" thickBot="1">
      <c r="A4" s="197"/>
      <c r="B4" s="832" t="s">
        <v>835</v>
      </c>
      <c r="C4" s="833"/>
      <c r="D4" s="833"/>
      <c r="E4" s="833"/>
      <c r="F4" s="833"/>
      <c r="G4" s="833"/>
      <c r="H4" s="834"/>
      <c r="I4" s="198"/>
      <c r="J4" s="199" t="s">
        <v>836</v>
      </c>
      <c r="K4" s="130"/>
    </row>
    <row r="5" spans="1:11" ht="21.9" customHeight="1">
      <c r="A5" s="835" t="s">
        <v>837</v>
      </c>
      <c r="B5" s="837" t="s">
        <v>838</v>
      </c>
      <c r="C5" s="746" t="s">
        <v>839</v>
      </c>
      <c r="D5" s="839"/>
      <c r="E5" s="839"/>
      <c r="F5" s="839"/>
      <c r="G5" s="839"/>
      <c r="H5" s="840" t="s">
        <v>840</v>
      </c>
      <c r="I5" s="841"/>
      <c r="J5" s="842"/>
    </row>
    <row r="6" spans="1:11" ht="42.9" customHeight="1" thickBot="1">
      <c r="A6" s="836"/>
      <c r="B6" s="838"/>
      <c r="C6" s="200" t="s">
        <v>811</v>
      </c>
      <c r="D6" s="200" t="s">
        <v>841</v>
      </c>
      <c r="E6" s="200" t="s">
        <v>842</v>
      </c>
      <c r="F6" s="200" t="s">
        <v>843</v>
      </c>
      <c r="G6" s="201" t="s">
        <v>844</v>
      </c>
      <c r="H6" s="200" t="s">
        <v>811</v>
      </c>
      <c r="I6" s="202" t="s">
        <v>845</v>
      </c>
      <c r="J6" s="203" t="s">
        <v>846</v>
      </c>
    </row>
    <row r="7" spans="1:11" ht="16.5" customHeight="1">
      <c r="A7" s="204" t="s">
        <v>847</v>
      </c>
      <c r="B7" s="205">
        <v>11</v>
      </c>
      <c r="C7" s="206">
        <v>11</v>
      </c>
      <c r="D7" s="206">
        <v>5</v>
      </c>
      <c r="E7" s="206"/>
      <c r="F7" s="206">
        <v>3</v>
      </c>
      <c r="G7" s="206">
        <v>1</v>
      </c>
      <c r="H7" s="206"/>
      <c r="I7" s="206"/>
      <c r="J7" s="206"/>
    </row>
    <row r="8" spans="1:11" ht="16.5" customHeight="1">
      <c r="A8" s="207" t="s">
        <v>848</v>
      </c>
      <c r="B8" s="208">
        <v>11</v>
      </c>
      <c r="C8" s="209">
        <v>11</v>
      </c>
      <c r="D8" s="209">
        <v>5</v>
      </c>
      <c r="E8" s="209"/>
      <c r="F8" s="209">
        <v>3</v>
      </c>
      <c r="G8" s="209">
        <v>1</v>
      </c>
      <c r="H8" s="209"/>
      <c r="I8" s="209"/>
      <c r="J8" s="209"/>
    </row>
    <row r="9" spans="1:11" ht="16.5" customHeight="1">
      <c r="A9" s="207" t="s">
        <v>849</v>
      </c>
      <c r="B9" s="208">
        <v>1</v>
      </c>
      <c r="C9" s="209">
        <v>1</v>
      </c>
      <c r="D9" s="209"/>
      <c r="E9" s="209"/>
      <c r="F9" s="209"/>
      <c r="G9" s="209"/>
      <c r="H9" s="209"/>
      <c r="I9" s="209"/>
      <c r="J9" s="209"/>
    </row>
    <row r="10" spans="1:11" ht="16.5" customHeight="1">
      <c r="A10" s="207" t="s">
        <v>850</v>
      </c>
      <c r="B10" s="208"/>
      <c r="C10" s="209"/>
      <c r="D10" s="210"/>
      <c r="E10" s="210"/>
      <c r="F10" s="210"/>
      <c r="G10" s="210"/>
      <c r="H10" s="209"/>
      <c r="I10" s="210"/>
      <c r="J10" s="210"/>
    </row>
    <row r="11" spans="1:11" ht="16.5" customHeight="1">
      <c r="A11" s="207" t="s">
        <v>851</v>
      </c>
      <c r="B11" s="208"/>
      <c r="C11" s="209"/>
      <c r="D11" s="210"/>
      <c r="E11" s="210"/>
      <c r="F11" s="210"/>
      <c r="G11" s="210"/>
      <c r="H11" s="209"/>
      <c r="I11" s="210"/>
      <c r="J11" s="210"/>
    </row>
    <row r="12" spans="1:11" ht="16.5" customHeight="1">
      <c r="A12" s="207" t="s">
        <v>852</v>
      </c>
      <c r="B12" s="208">
        <v>1</v>
      </c>
      <c r="C12" s="209">
        <v>1</v>
      </c>
      <c r="D12" s="210"/>
      <c r="E12" s="210"/>
      <c r="F12" s="210"/>
      <c r="G12" s="210"/>
      <c r="H12" s="209"/>
      <c r="I12" s="210"/>
      <c r="J12" s="210"/>
    </row>
    <row r="13" spans="1:11" ht="16.5" customHeight="1">
      <c r="A13" s="207" t="s">
        <v>853</v>
      </c>
      <c r="B13" s="208"/>
      <c r="C13" s="209"/>
      <c r="D13" s="210"/>
      <c r="E13" s="210"/>
      <c r="F13" s="210"/>
      <c r="G13" s="210"/>
      <c r="H13" s="209"/>
      <c r="I13" s="210"/>
      <c r="J13" s="210"/>
    </row>
    <row r="14" spans="1:11" ht="16.5" customHeight="1">
      <c r="A14" s="207" t="s">
        <v>854</v>
      </c>
      <c r="B14" s="208">
        <v>1</v>
      </c>
      <c r="C14" s="209">
        <v>1</v>
      </c>
      <c r="D14" s="210"/>
      <c r="E14" s="210"/>
      <c r="F14" s="210"/>
      <c r="G14" s="210"/>
      <c r="H14" s="209"/>
      <c r="I14" s="210"/>
      <c r="J14" s="210"/>
    </row>
    <row r="15" spans="1:11" ht="16.5" customHeight="1">
      <c r="A15" s="207" t="s">
        <v>855</v>
      </c>
      <c r="B15" s="208"/>
      <c r="C15" s="209"/>
      <c r="D15" s="210"/>
      <c r="E15" s="210"/>
      <c r="F15" s="210"/>
      <c r="G15" s="210"/>
      <c r="H15" s="209"/>
      <c r="I15" s="210"/>
      <c r="J15" s="210"/>
    </row>
    <row r="16" spans="1:11" ht="16.5" customHeight="1">
      <c r="A16" s="192" t="s">
        <v>856</v>
      </c>
      <c r="B16" s="208">
        <v>9</v>
      </c>
      <c r="C16" s="209">
        <v>9</v>
      </c>
      <c r="D16" s="209">
        <v>5</v>
      </c>
      <c r="E16" s="209"/>
      <c r="F16" s="209">
        <v>3</v>
      </c>
      <c r="G16" s="209">
        <v>1</v>
      </c>
      <c r="H16" s="209"/>
      <c r="I16" s="209"/>
      <c r="J16" s="209"/>
    </row>
    <row r="17" spans="1:10" ht="16.5" customHeight="1">
      <c r="A17" s="207" t="s">
        <v>857</v>
      </c>
      <c r="B17" s="208">
        <v>9</v>
      </c>
      <c r="C17" s="209">
        <v>9</v>
      </c>
      <c r="D17" s="210">
        <v>5</v>
      </c>
      <c r="E17" s="210"/>
      <c r="F17" s="210">
        <v>3</v>
      </c>
      <c r="G17" s="210">
        <v>1</v>
      </c>
      <c r="H17" s="209"/>
      <c r="I17" s="210"/>
      <c r="J17" s="210"/>
    </row>
    <row r="18" spans="1:10" ht="16.5" customHeight="1">
      <c r="A18" s="207" t="s">
        <v>858</v>
      </c>
      <c r="B18" s="208">
        <v>3</v>
      </c>
      <c r="C18" s="209">
        <v>3</v>
      </c>
      <c r="D18" s="210"/>
      <c r="E18" s="210"/>
      <c r="F18" s="210"/>
      <c r="G18" s="210"/>
      <c r="H18" s="209"/>
      <c r="I18" s="210"/>
      <c r="J18" s="210"/>
    </row>
    <row r="19" spans="1:10" ht="16.5" customHeight="1">
      <c r="A19" s="207" t="s">
        <v>859</v>
      </c>
      <c r="B19" s="208"/>
      <c r="C19" s="209"/>
      <c r="D19" s="210"/>
      <c r="E19" s="210"/>
      <c r="F19" s="210"/>
      <c r="G19" s="210"/>
      <c r="H19" s="209"/>
      <c r="I19" s="210"/>
      <c r="J19" s="210"/>
    </row>
    <row r="20" spans="1:10" ht="16.5" customHeight="1">
      <c r="A20" s="207" t="s">
        <v>860</v>
      </c>
      <c r="B20" s="208"/>
      <c r="C20" s="209"/>
      <c r="D20" s="210"/>
      <c r="E20" s="210"/>
      <c r="F20" s="210"/>
      <c r="G20" s="210"/>
      <c r="H20" s="209"/>
      <c r="I20" s="210"/>
      <c r="J20" s="210"/>
    </row>
    <row r="21" spans="1:10" ht="16.5" customHeight="1">
      <c r="A21" s="207" t="s">
        <v>861</v>
      </c>
      <c r="B21" s="208"/>
      <c r="C21" s="209"/>
      <c r="D21" s="210"/>
      <c r="E21" s="210"/>
      <c r="F21" s="210"/>
      <c r="G21" s="210"/>
      <c r="H21" s="209"/>
      <c r="I21" s="210"/>
      <c r="J21" s="210"/>
    </row>
    <row r="22" spans="1:10" ht="16.5" customHeight="1">
      <c r="A22" s="211" t="s">
        <v>862</v>
      </c>
      <c r="B22" s="208"/>
      <c r="C22" s="209"/>
      <c r="D22" s="210"/>
      <c r="E22" s="210"/>
      <c r="F22" s="210"/>
      <c r="G22" s="210"/>
      <c r="H22" s="209"/>
      <c r="I22" s="210"/>
      <c r="J22" s="210"/>
    </row>
    <row r="23" spans="1:10" ht="16.5" customHeight="1">
      <c r="A23" s="207" t="s">
        <v>863</v>
      </c>
      <c r="B23" s="208">
        <v>11</v>
      </c>
      <c r="C23" s="209">
        <v>11</v>
      </c>
      <c r="D23" s="209">
        <v>9</v>
      </c>
      <c r="E23" s="209"/>
      <c r="F23" s="209"/>
      <c r="G23" s="209"/>
      <c r="H23" s="209"/>
      <c r="I23" s="209"/>
      <c r="J23" s="209"/>
    </row>
    <row r="24" spans="1:10" ht="16.5" customHeight="1">
      <c r="A24" s="207" t="s">
        <v>864</v>
      </c>
      <c r="B24" s="208">
        <v>9</v>
      </c>
      <c r="C24" s="209">
        <v>9</v>
      </c>
      <c r="D24" s="210">
        <v>8</v>
      </c>
      <c r="E24" s="210"/>
      <c r="F24" s="210"/>
      <c r="G24" s="210"/>
      <c r="H24" s="209"/>
      <c r="I24" s="210"/>
      <c r="J24" s="210"/>
    </row>
    <row r="25" spans="1:10" ht="16.5" customHeight="1">
      <c r="A25" s="207" t="s">
        <v>865</v>
      </c>
      <c r="B25" s="208">
        <v>2</v>
      </c>
      <c r="C25" s="209">
        <v>2</v>
      </c>
      <c r="D25" s="210">
        <v>1</v>
      </c>
      <c r="E25" s="210"/>
      <c r="F25" s="210"/>
      <c r="G25" s="210"/>
      <c r="H25" s="209"/>
      <c r="I25" s="210"/>
      <c r="J25" s="210"/>
    </row>
    <row r="26" spans="1:10">
      <c r="A26" s="212" t="s">
        <v>866</v>
      </c>
      <c r="B26" s="208">
        <v>11</v>
      </c>
      <c r="C26" s="209">
        <v>11</v>
      </c>
      <c r="D26" s="209">
        <v>9</v>
      </c>
      <c r="E26" s="209"/>
      <c r="F26" s="209"/>
      <c r="G26" s="209"/>
      <c r="H26" s="209"/>
      <c r="I26" s="209"/>
      <c r="J26" s="209"/>
    </row>
    <row r="27" spans="1:10" ht="16.5" customHeight="1">
      <c r="A27" s="207" t="s">
        <v>867</v>
      </c>
      <c r="B27" s="208"/>
      <c r="C27" s="209"/>
      <c r="D27" s="210"/>
      <c r="E27" s="210"/>
      <c r="F27" s="210"/>
      <c r="G27" s="210"/>
      <c r="H27" s="209"/>
      <c r="I27" s="210"/>
      <c r="J27" s="210"/>
    </row>
    <row r="28" spans="1:10" ht="16.5" customHeight="1">
      <c r="A28" s="207" t="s">
        <v>868</v>
      </c>
      <c r="B28" s="208">
        <v>2</v>
      </c>
      <c r="C28" s="209">
        <v>2</v>
      </c>
      <c r="D28" s="210">
        <v>2</v>
      </c>
      <c r="E28" s="210"/>
      <c r="F28" s="210"/>
      <c r="G28" s="210"/>
      <c r="H28" s="209"/>
      <c r="I28" s="210"/>
      <c r="J28" s="210"/>
    </row>
    <row r="29" spans="1:10" ht="16.5" customHeight="1">
      <c r="A29" s="207" t="s">
        <v>869</v>
      </c>
      <c r="B29" s="208">
        <v>4</v>
      </c>
      <c r="C29" s="209">
        <v>4</v>
      </c>
      <c r="D29" s="210">
        <v>4</v>
      </c>
      <c r="E29" s="210"/>
      <c r="F29" s="210"/>
      <c r="G29" s="210"/>
      <c r="H29" s="209"/>
      <c r="I29" s="210"/>
      <c r="J29" s="210"/>
    </row>
    <row r="30" spans="1:10" ht="16.5" customHeight="1">
      <c r="A30" s="207" t="s">
        <v>870</v>
      </c>
      <c r="B30" s="208">
        <v>3</v>
      </c>
      <c r="C30" s="209">
        <v>3</v>
      </c>
      <c r="D30" s="210">
        <v>2</v>
      </c>
      <c r="E30" s="210"/>
      <c r="F30" s="210"/>
      <c r="G30" s="210"/>
      <c r="H30" s="209"/>
      <c r="I30" s="210"/>
      <c r="J30" s="210"/>
    </row>
    <row r="31" spans="1:10" ht="16.5" customHeight="1">
      <c r="A31" s="207" t="s">
        <v>871</v>
      </c>
      <c r="B31" s="208">
        <v>2</v>
      </c>
      <c r="C31" s="209">
        <v>2</v>
      </c>
      <c r="D31" s="210">
        <v>1</v>
      </c>
      <c r="E31" s="210"/>
      <c r="F31" s="210"/>
      <c r="G31" s="210"/>
      <c r="H31" s="209"/>
      <c r="I31" s="210"/>
      <c r="J31" s="210"/>
    </row>
    <row r="32" spans="1:10" ht="16.5" customHeight="1" thickBot="1">
      <c r="A32" s="213" t="s">
        <v>872</v>
      </c>
      <c r="B32" s="214"/>
      <c r="C32" s="215"/>
      <c r="D32" s="216"/>
      <c r="E32" s="216"/>
      <c r="F32" s="216"/>
      <c r="G32" s="216"/>
      <c r="H32" s="215"/>
      <c r="I32" s="216"/>
      <c r="J32" s="216"/>
    </row>
    <row r="33" spans="1:10">
      <c r="A33" s="192" t="s">
        <v>738</v>
      </c>
      <c r="B33" s="192" t="s">
        <v>739</v>
      </c>
      <c r="C33" s="192"/>
      <c r="D33" s="192" t="s">
        <v>785</v>
      </c>
      <c r="E33" s="192"/>
      <c r="F33" s="192"/>
      <c r="G33" s="192" t="s">
        <v>741</v>
      </c>
      <c r="H33" s="192"/>
      <c r="I33" s="828" t="s">
        <v>873</v>
      </c>
      <c r="J33" s="829"/>
    </row>
    <row r="34" spans="1:10">
      <c r="A34" s="192"/>
      <c r="B34" s="192"/>
      <c r="C34" s="192"/>
      <c r="D34" s="192" t="s">
        <v>787</v>
      </c>
      <c r="E34" s="192"/>
      <c r="F34" s="192"/>
      <c r="G34" s="192"/>
      <c r="H34" s="192"/>
      <c r="I34" s="192"/>
      <c r="J34" s="192"/>
    </row>
    <row r="35" spans="1:10">
      <c r="A35" s="192" t="s">
        <v>874</v>
      </c>
      <c r="B35" s="192"/>
      <c r="C35" s="192"/>
      <c r="D35" s="192"/>
      <c r="E35" s="192"/>
      <c r="F35" s="192"/>
      <c r="G35" s="192"/>
      <c r="H35" s="192"/>
      <c r="I35" s="192"/>
      <c r="J35" s="192"/>
    </row>
    <row r="36" spans="1:10">
      <c r="A36" s="192" t="s">
        <v>875</v>
      </c>
      <c r="B36" s="192"/>
      <c r="C36" s="192"/>
      <c r="D36" s="192"/>
      <c r="E36" s="192"/>
      <c r="F36" s="192"/>
      <c r="G36" s="192"/>
      <c r="H36" s="192"/>
      <c r="I36" s="192"/>
      <c r="J36" s="192"/>
    </row>
    <row r="37" spans="1:10">
      <c r="A37" s="192"/>
      <c r="B37" s="192"/>
      <c r="C37" s="192"/>
      <c r="D37" s="192"/>
      <c r="E37" s="192"/>
      <c r="F37" s="192"/>
      <c r="G37" s="192"/>
      <c r="H37" s="192"/>
      <c r="I37" s="192"/>
      <c r="J37" s="192"/>
    </row>
    <row r="38" spans="1:10">
      <c r="A38" s="192"/>
      <c r="B38" s="192"/>
      <c r="C38" s="192"/>
      <c r="D38" s="192"/>
      <c r="E38" s="192"/>
      <c r="F38" s="192"/>
      <c r="G38" s="192"/>
      <c r="H38" s="192"/>
      <c r="I38" s="192"/>
      <c r="J38" s="192"/>
    </row>
    <row r="39" spans="1:10">
      <c r="A39" s="192"/>
      <c r="B39" s="192"/>
      <c r="C39" s="192"/>
      <c r="D39" s="192"/>
      <c r="E39" s="192"/>
      <c r="F39" s="192"/>
      <c r="G39" s="192"/>
      <c r="H39" s="192"/>
      <c r="I39" s="192"/>
      <c r="J39" s="192"/>
    </row>
    <row r="40" spans="1:10">
      <c r="A40" s="192"/>
      <c r="B40" s="192"/>
      <c r="C40" s="192"/>
      <c r="D40" s="192"/>
      <c r="E40" s="192"/>
      <c r="F40" s="192"/>
      <c r="G40" s="192"/>
      <c r="H40" s="192"/>
      <c r="I40" s="192"/>
      <c r="J40" s="192"/>
    </row>
    <row r="41" spans="1:10">
      <c r="A41" s="192"/>
      <c r="B41" s="192"/>
      <c r="C41" s="192"/>
      <c r="D41" s="192"/>
      <c r="E41" s="192"/>
      <c r="F41" s="192"/>
      <c r="G41" s="192"/>
      <c r="H41" s="192"/>
      <c r="I41" s="192"/>
      <c r="J41" s="192"/>
    </row>
    <row r="42" spans="1:10">
      <c r="A42" s="192"/>
      <c r="B42" s="192"/>
      <c r="C42" s="192"/>
      <c r="D42" s="192"/>
      <c r="E42" s="192"/>
      <c r="F42" s="192"/>
      <c r="G42" s="192"/>
      <c r="H42" s="192"/>
      <c r="I42" s="192"/>
      <c r="J42" s="192"/>
    </row>
    <row r="43" spans="1:10">
      <c r="A43" s="192"/>
      <c r="B43" s="192"/>
      <c r="C43" s="192"/>
      <c r="D43" s="192"/>
      <c r="E43" s="192"/>
      <c r="F43" s="192"/>
      <c r="G43" s="192"/>
      <c r="H43" s="192"/>
      <c r="I43" s="192"/>
      <c r="J43" s="192"/>
    </row>
    <row r="44" spans="1:10">
      <c r="A44" s="192"/>
      <c r="B44" s="192"/>
      <c r="C44" s="192"/>
      <c r="D44" s="192"/>
      <c r="E44" s="192"/>
      <c r="F44" s="192"/>
      <c r="G44" s="192"/>
      <c r="H44" s="192"/>
      <c r="I44" s="192"/>
      <c r="J44" s="192"/>
    </row>
    <row r="45" spans="1:10">
      <c r="A45" s="192"/>
      <c r="B45" s="192"/>
      <c r="C45" s="192"/>
      <c r="D45" s="192"/>
      <c r="E45" s="192"/>
      <c r="F45" s="192"/>
      <c r="G45" s="192"/>
      <c r="H45" s="192"/>
      <c r="I45" s="192"/>
      <c r="J45" s="192"/>
    </row>
    <row r="46" spans="1:10">
      <c r="A46" s="192"/>
      <c r="B46" s="192"/>
      <c r="C46" s="192"/>
      <c r="D46" s="192"/>
      <c r="E46" s="192"/>
      <c r="F46" s="192"/>
      <c r="G46" s="192"/>
      <c r="H46" s="192"/>
      <c r="I46" s="192"/>
      <c r="J46" s="192"/>
    </row>
    <row r="47" spans="1:10">
      <c r="A47" s="192"/>
      <c r="B47" s="192"/>
      <c r="C47" s="192"/>
      <c r="D47" s="192"/>
      <c r="E47" s="192"/>
      <c r="F47" s="192"/>
      <c r="G47" s="192"/>
      <c r="H47" s="192"/>
      <c r="I47" s="192"/>
      <c r="J47" s="192"/>
    </row>
    <row r="48" spans="1:10">
      <c r="A48" s="192"/>
      <c r="B48" s="192"/>
      <c r="C48" s="192"/>
      <c r="D48" s="192"/>
      <c r="E48" s="192"/>
      <c r="F48" s="192"/>
      <c r="G48" s="192"/>
      <c r="H48" s="192"/>
      <c r="I48" s="192"/>
      <c r="J48" s="192"/>
    </row>
    <row r="49" spans="1:10">
      <c r="A49" s="192"/>
      <c r="B49" s="192"/>
      <c r="C49" s="192"/>
      <c r="D49" s="192"/>
      <c r="E49" s="192"/>
      <c r="F49" s="192"/>
      <c r="G49" s="192"/>
      <c r="H49" s="192"/>
      <c r="I49" s="192"/>
      <c r="J49" s="192"/>
    </row>
    <row r="50" spans="1:10">
      <c r="A50" s="192"/>
      <c r="B50" s="192"/>
      <c r="C50" s="192"/>
      <c r="D50" s="192"/>
      <c r="E50" s="192"/>
      <c r="F50" s="192"/>
      <c r="G50" s="192"/>
      <c r="H50" s="192"/>
      <c r="I50" s="192"/>
      <c r="J50" s="192"/>
    </row>
    <row r="51" spans="1:10">
      <c r="A51" s="192"/>
      <c r="B51" s="192"/>
      <c r="C51" s="192"/>
      <c r="D51" s="192"/>
      <c r="E51" s="192"/>
      <c r="F51" s="192"/>
      <c r="G51" s="192"/>
      <c r="H51" s="192"/>
      <c r="I51" s="192"/>
      <c r="J51" s="192"/>
    </row>
    <row r="52" spans="1:10">
      <c r="A52" s="192"/>
      <c r="B52" s="192"/>
      <c r="C52" s="192"/>
      <c r="D52" s="192"/>
      <c r="E52" s="192"/>
      <c r="F52" s="192"/>
      <c r="G52" s="192"/>
      <c r="H52" s="192"/>
      <c r="I52" s="192"/>
      <c r="J52" s="192"/>
    </row>
    <row r="53" spans="1:10">
      <c r="A53" s="192"/>
      <c r="B53" s="192"/>
      <c r="C53" s="192"/>
      <c r="D53" s="192"/>
      <c r="E53" s="192"/>
      <c r="F53" s="192"/>
      <c r="G53" s="192"/>
      <c r="H53" s="192"/>
      <c r="I53" s="192"/>
      <c r="J53" s="192"/>
    </row>
    <row r="54" spans="1:10">
      <c r="A54" s="192"/>
      <c r="B54" s="192"/>
      <c r="C54" s="192"/>
      <c r="D54" s="192"/>
      <c r="E54" s="192"/>
      <c r="F54" s="192"/>
      <c r="G54" s="192"/>
      <c r="H54" s="192"/>
      <c r="I54" s="192"/>
      <c r="J54" s="192"/>
    </row>
    <row r="55" spans="1:10">
      <c r="A55" s="192"/>
      <c r="B55" s="192"/>
      <c r="C55" s="192"/>
      <c r="D55" s="192"/>
      <c r="E55" s="192"/>
      <c r="F55" s="192"/>
      <c r="G55" s="192"/>
      <c r="H55" s="192"/>
      <c r="I55" s="192"/>
      <c r="J55" s="192"/>
    </row>
    <row r="56" spans="1:10">
      <c r="A56" s="192"/>
      <c r="B56" s="192"/>
      <c r="C56" s="192"/>
      <c r="D56" s="192"/>
      <c r="E56" s="192"/>
      <c r="F56" s="192"/>
      <c r="G56" s="192"/>
      <c r="H56" s="192"/>
      <c r="I56" s="192"/>
      <c r="J56" s="192"/>
    </row>
    <row r="57" spans="1:10">
      <c r="A57" s="192"/>
      <c r="B57" s="192"/>
      <c r="C57" s="192"/>
      <c r="D57" s="192"/>
      <c r="E57" s="192"/>
      <c r="F57" s="192"/>
      <c r="G57" s="192"/>
      <c r="H57" s="192"/>
      <c r="I57" s="192"/>
      <c r="J57" s="192"/>
    </row>
    <row r="58" spans="1:10">
      <c r="A58" s="192"/>
      <c r="B58" s="192"/>
      <c r="C58" s="192"/>
      <c r="D58" s="192"/>
      <c r="E58" s="192"/>
      <c r="F58" s="192"/>
      <c r="G58" s="192"/>
      <c r="H58" s="192"/>
      <c r="I58" s="192"/>
      <c r="J58" s="192"/>
    </row>
    <row r="59" spans="1:10">
      <c r="A59" s="192"/>
      <c r="B59" s="192"/>
      <c r="C59" s="192"/>
      <c r="D59" s="192"/>
      <c r="E59" s="192"/>
      <c r="F59" s="192"/>
      <c r="G59" s="192"/>
      <c r="H59" s="192"/>
      <c r="I59" s="192"/>
      <c r="J59" s="192"/>
    </row>
    <row r="60" spans="1:10">
      <c r="A60" s="192"/>
      <c r="B60" s="192"/>
      <c r="C60" s="192"/>
      <c r="D60" s="192"/>
      <c r="E60" s="192"/>
      <c r="F60" s="192"/>
      <c r="G60" s="192"/>
      <c r="H60" s="192"/>
      <c r="I60" s="192"/>
      <c r="J60" s="192"/>
    </row>
    <row r="61" spans="1:10">
      <c r="A61" s="192"/>
      <c r="B61" s="192"/>
      <c r="C61" s="192"/>
      <c r="D61" s="192"/>
      <c r="E61" s="192"/>
      <c r="F61" s="192"/>
      <c r="G61" s="192"/>
      <c r="H61" s="192"/>
      <c r="I61" s="192"/>
      <c r="J61" s="192"/>
    </row>
    <row r="62" spans="1:10">
      <c r="A62" s="192"/>
      <c r="B62" s="192"/>
      <c r="C62" s="192"/>
      <c r="D62" s="192"/>
      <c r="E62" s="192"/>
      <c r="F62" s="192"/>
      <c r="G62" s="192"/>
      <c r="H62" s="192"/>
      <c r="I62" s="192"/>
      <c r="J62" s="192"/>
    </row>
    <row r="63" spans="1:10">
      <c r="A63" s="192"/>
      <c r="B63" s="192"/>
      <c r="C63" s="192"/>
      <c r="D63" s="192"/>
      <c r="E63" s="192"/>
      <c r="F63" s="192"/>
      <c r="G63" s="192"/>
      <c r="H63" s="192"/>
      <c r="I63" s="192"/>
      <c r="J63" s="192"/>
    </row>
    <row r="64" spans="1:10">
      <c r="A64" s="192"/>
      <c r="B64" s="192"/>
      <c r="C64" s="192"/>
      <c r="D64" s="192"/>
      <c r="E64" s="192"/>
      <c r="F64" s="192"/>
      <c r="G64" s="192"/>
      <c r="H64" s="192"/>
      <c r="I64" s="192"/>
      <c r="J64" s="192"/>
    </row>
    <row r="65" spans="1:10">
      <c r="A65" s="192"/>
      <c r="B65" s="192"/>
      <c r="C65" s="192"/>
      <c r="D65" s="192"/>
      <c r="E65" s="192"/>
      <c r="F65" s="192"/>
      <c r="G65" s="192"/>
      <c r="H65" s="192"/>
      <c r="I65" s="192"/>
      <c r="J65" s="192"/>
    </row>
    <row r="66" spans="1:10">
      <c r="A66" s="192"/>
      <c r="B66" s="192"/>
      <c r="C66" s="192"/>
      <c r="D66" s="192"/>
      <c r="E66" s="192"/>
      <c r="F66" s="192"/>
      <c r="G66" s="192"/>
      <c r="H66" s="192"/>
      <c r="I66" s="192"/>
      <c r="J66" s="192"/>
    </row>
    <row r="67" spans="1:10">
      <c r="A67" s="192"/>
      <c r="B67" s="192"/>
      <c r="C67" s="192"/>
      <c r="D67" s="192"/>
      <c r="E67" s="192"/>
      <c r="F67" s="192"/>
      <c r="G67" s="192"/>
      <c r="H67" s="192"/>
      <c r="I67" s="192"/>
      <c r="J67" s="192"/>
    </row>
    <row r="68" spans="1:10">
      <c r="A68" s="192"/>
      <c r="B68" s="192"/>
      <c r="C68" s="192"/>
      <c r="D68" s="192"/>
      <c r="E68" s="192"/>
      <c r="F68" s="192"/>
      <c r="G68" s="192"/>
      <c r="H68" s="192"/>
      <c r="I68" s="192"/>
      <c r="J68" s="192"/>
    </row>
    <row r="69" spans="1:10">
      <c r="A69" s="192"/>
      <c r="B69" s="192"/>
      <c r="C69" s="192"/>
      <c r="D69" s="192"/>
      <c r="E69" s="192"/>
      <c r="F69" s="192"/>
      <c r="G69" s="192"/>
      <c r="H69" s="192"/>
      <c r="I69" s="192"/>
      <c r="J69" s="192"/>
    </row>
    <row r="70" spans="1:10">
      <c r="A70" s="192"/>
      <c r="B70" s="192"/>
      <c r="C70" s="192"/>
      <c r="D70" s="192"/>
      <c r="E70" s="192"/>
      <c r="F70" s="192"/>
      <c r="G70" s="192"/>
      <c r="H70" s="192"/>
      <c r="I70" s="192"/>
      <c r="J70" s="192"/>
    </row>
    <row r="71" spans="1:10">
      <c r="A71" s="192"/>
      <c r="B71" s="192"/>
      <c r="C71" s="192"/>
      <c r="D71" s="192"/>
      <c r="E71" s="192"/>
      <c r="F71" s="192"/>
      <c r="G71" s="192"/>
      <c r="H71" s="192"/>
      <c r="I71" s="192"/>
      <c r="J71" s="192"/>
    </row>
    <row r="72" spans="1:10">
      <c r="A72" s="192"/>
      <c r="B72" s="192"/>
      <c r="C72" s="192"/>
      <c r="D72" s="192"/>
      <c r="E72" s="192"/>
      <c r="F72" s="192"/>
      <c r="G72" s="192"/>
      <c r="H72" s="192"/>
      <c r="I72" s="192"/>
      <c r="J72" s="192"/>
    </row>
    <row r="73" spans="1:10">
      <c r="A73" s="192"/>
      <c r="B73" s="192"/>
      <c r="C73" s="192"/>
      <c r="D73" s="192"/>
      <c r="E73" s="192"/>
      <c r="F73" s="192"/>
      <c r="G73" s="192"/>
      <c r="H73" s="192"/>
      <c r="I73" s="192"/>
      <c r="J73" s="192"/>
    </row>
    <row r="74" spans="1:10">
      <c r="A74" s="192"/>
      <c r="B74" s="192"/>
      <c r="C74" s="192"/>
      <c r="D74" s="192"/>
      <c r="E74" s="192"/>
      <c r="F74" s="192"/>
      <c r="G74" s="192"/>
      <c r="H74" s="192"/>
      <c r="I74" s="192"/>
      <c r="J74" s="192"/>
    </row>
    <row r="75" spans="1:10">
      <c r="A75" s="192"/>
      <c r="B75" s="192"/>
      <c r="C75" s="192"/>
      <c r="D75" s="192"/>
      <c r="E75" s="192"/>
      <c r="F75" s="192"/>
      <c r="G75" s="192"/>
      <c r="H75" s="192"/>
      <c r="I75" s="192"/>
      <c r="J75" s="192"/>
    </row>
    <row r="76" spans="1:10">
      <c r="A76" s="192"/>
      <c r="B76" s="192"/>
      <c r="C76" s="192"/>
      <c r="D76" s="192"/>
      <c r="E76" s="192"/>
      <c r="F76" s="192"/>
      <c r="G76" s="192"/>
      <c r="H76" s="192"/>
      <c r="I76" s="192"/>
      <c r="J76" s="192"/>
    </row>
    <row r="77" spans="1:10">
      <c r="A77" s="192"/>
      <c r="B77" s="192"/>
      <c r="C77" s="192"/>
      <c r="D77" s="192"/>
      <c r="E77" s="192"/>
      <c r="F77" s="192"/>
      <c r="G77" s="192"/>
      <c r="H77" s="192"/>
      <c r="I77" s="192"/>
      <c r="J77" s="192"/>
    </row>
    <row r="78" spans="1:10">
      <c r="A78" s="192"/>
      <c r="B78" s="192"/>
      <c r="C78" s="192"/>
      <c r="D78" s="192"/>
      <c r="E78" s="192"/>
      <c r="F78" s="192"/>
      <c r="G78" s="192"/>
      <c r="H78" s="192"/>
      <c r="I78" s="192"/>
      <c r="J78" s="192"/>
    </row>
    <row r="79" spans="1:10">
      <c r="A79" s="192"/>
      <c r="B79" s="192"/>
      <c r="C79" s="192"/>
      <c r="D79" s="192"/>
      <c r="E79" s="192"/>
      <c r="F79" s="192"/>
      <c r="G79" s="192"/>
      <c r="H79" s="192"/>
      <c r="I79" s="192"/>
      <c r="J79" s="192"/>
    </row>
    <row r="80" spans="1:10">
      <c r="A80" s="192"/>
      <c r="B80" s="192"/>
      <c r="C80" s="192"/>
      <c r="D80" s="192"/>
      <c r="E80" s="192"/>
      <c r="F80" s="192"/>
      <c r="G80" s="192"/>
      <c r="H80" s="192"/>
      <c r="I80" s="192"/>
      <c r="J80" s="192"/>
    </row>
    <row r="81" spans="1:10">
      <c r="A81" s="192"/>
      <c r="B81" s="192"/>
      <c r="C81" s="192"/>
      <c r="D81" s="192"/>
      <c r="E81" s="192"/>
      <c r="F81" s="192"/>
      <c r="G81" s="192"/>
      <c r="H81" s="192"/>
      <c r="I81" s="192"/>
      <c r="J81" s="192"/>
    </row>
    <row r="82" spans="1:10">
      <c r="A82" s="192"/>
      <c r="B82" s="192"/>
      <c r="C82" s="192"/>
      <c r="D82" s="192"/>
      <c r="E82" s="192"/>
      <c r="F82" s="192"/>
      <c r="G82" s="192"/>
      <c r="H82" s="192"/>
      <c r="I82" s="192"/>
      <c r="J82" s="192"/>
    </row>
    <row r="83" spans="1:10">
      <c r="A83" s="192"/>
      <c r="B83" s="192"/>
      <c r="C83" s="192"/>
      <c r="D83" s="192"/>
      <c r="E83" s="192"/>
      <c r="F83" s="192"/>
      <c r="G83" s="192"/>
      <c r="H83" s="192"/>
      <c r="I83" s="192"/>
      <c r="J83" s="192"/>
    </row>
    <row r="84" spans="1:10">
      <c r="A84" s="192"/>
      <c r="B84" s="192"/>
      <c r="C84" s="192"/>
      <c r="D84" s="192"/>
      <c r="E84" s="192"/>
      <c r="F84" s="192"/>
      <c r="G84" s="192"/>
      <c r="H84" s="192"/>
      <c r="I84" s="192"/>
      <c r="J84" s="192"/>
    </row>
    <row r="85" spans="1:10">
      <c r="A85" s="192"/>
      <c r="B85" s="192"/>
      <c r="C85" s="192"/>
      <c r="D85" s="192"/>
      <c r="E85" s="192"/>
      <c r="F85" s="192"/>
      <c r="G85" s="192"/>
      <c r="H85" s="192"/>
      <c r="I85" s="192"/>
      <c r="J85" s="192"/>
    </row>
    <row r="86" spans="1:10">
      <c r="A86" s="192"/>
      <c r="B86" s="192"/>
      <c r="C86" s="192"/>
      <c r="D86" s="192"/>
      <c r="E86" s="192"/>
      <c r="F86" s="192"/>
      <c r="G86" s="192"/>
      <c r="H86" s="192"/>
      <c r="I86" s="192"/>
      <c r="J86" s="192"/>
    </row>
    <row r="87" spans="1:10">
      <c r="A87" s="192"/>
      <c r="B87" s="192"/>
      <c r="C87" s="192"/>
      <c r="D87" s="192"/>
      <c r="E87" s="192"/>
      <c r="F87" s="192"/>
      <c r="G87" s="192"/>
      <c r="H87" s="192"/>
      <c r="I87" s="192"/>
      <c r="J87" s="192"/>
    </row>
    <row r="88" spans="1:10">
      <c r="A88" s="192"/>
      <c r="B88" s="192"/>
      <c r="C88" s="192"/>
      <c r="D88" s="192"/>
      <c r="E88" s="192"/>
      <c r="F88" s="192"/>
      <c r="G88" s="192"/>
      <c r="H88" s="192"/>
      <c r="I88" s="192"/>
      <c r="J88" s="192"/>
    </row>
    <row r="89" spans="1:10">
      <c r="A89" s="192"/>
      <c r="B89" s="192"/>
      <c r="C89" s="192"/>
      <c r="D89" s="192"/>
      <c r="E89" s="192"/>
      <c r="F89" s="192"/>
      <c r="G89" s="192"/>
      <c r="H89" s="192"/>
      <c r="I89" s="192"/>
      <c r="J89" s="192"/>
    </row>
    <row r="90" spans="1:10">
      <c r="A90" s="192"/>
      <c r="B90" s="192"/>
      <c r="C90" s="192"/>
      <c r="D90" s="192"/>
      <c r="E90" s="192"/>
      <c r="F90" s="192"/>
      <c r="G90" s="192"/>
      <c r="H90" s="192"/>
      <c r="I90" s="192"/>
      <c r="J90" s="192"/>
    </row>
    <row r="91" spans="1:10">
      <c r="A91" s="192"/>
      <c r="B91" s="192"/>
      <c r="C91" s="192"/>
      <c r="D91" s="192"/>
      <c r="E91" s="192"/>
      <c r="F91" s="192"/>
      <c r="G91" s="192"/>
      <c r="H91" s="192"/>
      <c r="I91" s="192"/>
      <c r="J91" s="192"/>
    </row>
    <row r="92" spans="1:10">
      <c r="A92" s="192"/>
      <c r="B92" s="192"/>
      <c r="C92" s="192"/>
      <c r="D92" s="192"/>
      <c r="E92" s="192"/>
      <c r="F92" s="192"/>
      <c r="G92" s="192"/>
      <c r="H92" s="192"/>
      <c r="I92" s="192"/>
      <c r="J92" s="192"/>
    </row>
    <row r="93" spans="1:10">
      <c r="A93" s="192"/>
      <c r="B93" s="192"/>
      <c r="C93" s="192"/>
      <c r="D93" s="192"/>
      <c r="E93" s="192"/>
      <c r="F93" s="192"/>
      <c r="G93" s="192"/>
      <c r="H93" s="192"/>
      <c r="I93" s="192"/>
      <c r="J93" s="192"/>
    </row>
    <row r="94" spans="1:10">
      <c r="A94" s="192"/>
      <c r="B94" s="192"/>
      <c r="C94" s="192"/>
      <c r="D94" s="192"/>
      <c r="E94" s="192"/>
      <c r="F94" s="192"/>
      <c r="G94" s="192"/>
      <c r="H94" s="192"/>
      <c r="I94" s="192"/>
      <c r="J94" s="192"/>
    </row>
    <row r="95" spans="1:10">
      <c r="A95" s="192"/>
      <c r="B95" s="192"/>
      <c r="C95" s="192"/>
      <c r="D95" s="192"/>
      <c r="E95" s="192"/>
      <c r="F95" s="192"/>
      <c r="G95" s="192"/>
      <c r="H95" s="192"/>
      <c r="I95" s="192"/>
      <c r="J95" s="192"/>
    </row>
    <row r="96" spans="1:10">
      <c r="A96" s="192"/>
      <c r="B96" s="192"/>
      <c r="C96" s="192"/>
      <c r="D96" s="192"/>
      <c r="E96" s="192"/>
      <c r="F96" s="192"/>
      <c r="G96" s="192"/>
      <c r="H96" s="192"/>
      <c r="I96" s="192"/>
      <c r="J96" s="192"/>
    </row>
    <row r="97" spans="1:10">
      <c r="A97" s="192"/>
      <c r="B97" s="192"/>
      <c r="C97" s="192"/>
      <c r="D97" s="192"/>
      <c r="E97" s="192"/>
      <c r="F97" s="192"/>
      <c r="G97" s="192"/>
      <c r="H97" s="192"/>
      <c r="I97" s="192"/>
      <c r="J97" s="192"/>
    </row>
    <row r="98" spans="1:10">
      <c r="A98" s="192"/>
      <c r="B98" s="192"/>
      <c r="C98" s="192"/>
      <c r="D98" s="192"/>
      <c r="E98" s="192"/>
      <c r="F98" s="192"/>
      <c r="G98" s="192"/>
      <c r="H98" s="192"/>
      <c r="I98" s="192"/>
      <c r="J98" s="192"/>
    </row>
    <row r="99" spans="1:10">
      <c r="A99" s="192"/>
      <c r="B99" s="192"/>
      <c r="C99" s="192"/>
      <c r="D99" s="192"/>
      <c r="E99" s="192"/>
      <c r="F99" s="192"/>
      <c r="G99" s="192"/>
      <c r="H99" s="192"/>
      <c r="I99" s="192"/>
      <c r="J99" s="192"/>
    </row>
    <row r="100" spans="1:10">
      <c r="A100" s="192"/>
      <c r="B100" s="192"/>
      <c r="C100" s="192"/>
      <c r="D100" s="192"/>
      <c r="E100" s="192"/>
      <c r="F100" s="192"/>
      <c r="G100" s="192"/>
      <c r="H100" s="192"/>
      <c r="I100" s="192"/>
      <c r="J100" s="192"/>
    </row>
    <row r="101" spans="1:10">
      <c r="A101" s="192"/>
      <c r="B101" s="192"/>
      <c r="C101" s="192"/>
      <c r="D101" s="192"/>
      <c r="E101" s="192"/>
      <c r="F101" s="192"/>
      <c r="G101" s="192"/>
      <c r="H101" s="192"/>
      <c r="I101" s="192"/>
      <c r="J101" s="192"/>
    </row>
    <row r="102" spans="1:10">
      <c r="A102" s="192"/>
      <c r="B102" s="192"/>
      <c r="C102" s="192"/>
      <c r="D102" s="192"/>
      <c r="E102" s="192"/>
      <c r="F102" s="192"/>
      <c r="G102" s="192"/>
      <c r="H102" s="192"/>
      <c r="I102" s="192"/>
      <c r="J102" s="192"/>
    </row>
    <row r="103" spans="1:10">
      <c r="A103" s="192"/>
      <c r="B103" s="192"/>
      <c r="C103" s="192"/>
      <c r="D103" s="192"/>
      <c r="E103" s="192"/>
      <c r="F103" s="192"/>
      <c r="G103" s="192"/>
      <c r="H103" s="192"/>
      <c r="I103" s="192"/>
      <c r="J103" s="192"/>
    </row>
    <row r="104" spans="1:10">
      <c r="A104" s="192"/>
      <c r="B104" s="192"/>
      <c r="C104" s="192"/>
      <c r="D104" s="192"/>
      <c r="E104" s="192"/>
      <c r="F104" s="192"/>
      <c r="G104" s="192"/>
      <c r="H104" s="192"/>
      <c r="I104" s="192"/>
      <c r="J104" s="192"/>
    </row>
    <row r="105" spans="1:10">
      <c r="A105" s="192"/>
      <c r="B105" s="192"/>
      <c r="C105" s="192"/>
      <c r="D105" s="192"/>
      <c r="E105" s="192"/>
      <c r="F105" s="192"/>
      <c r="G105" s="192"/>
      <c r="H105" s="192"/>
      <c r="I105" s="192"/>
      <c r="J105" s="192"/>
    </row>
    <row r="106" spans="1:10">
      <c r="A106" s="192"/>
      <c r="B106" s="192"/>
      <c r="C106" s="192"/>
      <c r="D106" s="192"/>
      <c r="E106" s="192"/>
      <c r="F106" s="192"/>
      <c r="G106" s="192"/>
      <c r="H106" s="192"/>
      <c r="I106" s="192"/>
      <c r="J106" s="192"/>
    </row>
    <row r="107" spans="1:10">
      <c r="A107" s="192"/>
      <c r="B107" s="192"/>
      <c r="C107" s="192"/>
      <c r="D107" s="192"/>
      <c r="E107" s="192"/>
      <c r="F107" s="192"/>
      <c r="G107" s="192"/>
      <c r="H107" s="192"/>
      <c r="I107" s="192"/>
      <c r="J107" s="192"/>
    </row>
    <row r="108" spans="1:10">
      <c r="A108" s="192"/>
      <c r="B108" s="192"/>
      <c r="C108" s="192"/>
      <c r="D108" s="192"/>
      <c r="E108" s="192"/>
      <c r="F108" s="192"/>
      <c r="G108" s="192"/>
      <c r="H108" s="192"/>
      <c r="I108" s="192"/>
      <c r="J108" s="192"/>
    </row>
    <row r="109" spans="1:10">
      <c r="A109" s="192"/>
      <c r="B109" s="192"/>
      <c r="C109" s="192"/>
      <c r="D109" s="192"/>
      <c r="E109" s="192"/>
      <c r="F109" s="192"/>
      <c r="G109" s="192"/>
      <c r="H109" s="192"/>
      <c r="I109" s="192"/>
      <c r="J109" s="192"/>
    </row>
    <row r="110" spans="1:10">
      <c r="A110" s="192"/>
      <c r="B110" s="192"/>
      <c r="C110" s="192"/>
      <c r="D110" s="192"/>
      <c r="E110" s="192"/>
      <c r="F110" s="192"/>
      <c r="G110" s="192"/>
      <c r="H110" s="192"/>
      <c r="I110" s="192"/>
      <c r="J110" s="192"/>
    </row>
    <row r="111" spans="1:10">
      <c r="A111" s="192"/>
      <c r="B111" s="192"/>
      <c r="C111" s="192"/>
      <c r="D111" s="192"/>
      <c r="E111" s="192"/>
      <c r="F111" s="192"/>
      <c r="G111" s="192"/>
      <c r="H111" s="192"/>
      <c r="I111" s="192"/>
      <c r="J111" s="192"/>
    </row>
    <row r="112" spans="1:10">
      <c r="A112" s="192"/>
      <c r="B112" s="192"/>
      <c r="C112" s="192"/>
      <c r="D112" s="192"/>
      <c r="E112" s="192"/>
      <c r="F112" s="192"/>
      <c r="G112" s="192"/>
      <c r="H112" s="192"/>
      <c r="I112" s="192"/>
      <c r="J112" s="192"/>
    </row>
    <row r="113" spans="1:10">
      <c r="A113" s="192"/>
      <c r="B113" s="192"/>
      <c r="C113" s="192"/>
      <c r="D113" s="192"/>
      <c r="E113" s="192"/>
      <c r="F113" s="192"/>
      <c r="G113" s="192"/>
      <c r="H113" s="192"/>
      <c r="I113" s="192"/>
      <c r="J113" s="192"/>
    </row>
    <row r="114" spans="1:10">
      <c r="A114" s="192"/>
      <c r="B114" s="192"/>
      <c r="C114" s="192"/>
      <c r="D114" s="192"/>
      <c r="E114" s="192"/>
      <c r="F114" s="192"/>
      <c r="G114" s="192"/>
      <c r="H114" s="192"/>
      <c r="I114" s="192"/>
      <c r="J114" s="192"/>
    </row>
    <row r="115" spans="1:10">
      <c r="A115" s="192"/>
      <c r="B115" s="192"/>
      <c r="C115" s="192"/>
      <c r="D115" s="192"/>
      <c r="E115" s="192"/>
      <c r="F115" s="192"/>
      <c r="G115" s="192"/>
      <c r="H115" s="192"/>
      <c r="I115" s="192"/>
      <c r="J115" s="192"/>
    </row>
    <row r="116" spans="1:10">
      <c r="A116" s="192"/>
      <c r="B116" s="192"/>
      <c r="C116" s="192"/>
      <c r="D116" s="192"/>
      <c r="E116" s="192"/>
      <c r="F116" s="192"/>
      <c r="G116" s="192"/>
      <c r="H116" s="192"/>
      <c r="I116" s="192"/>
      <c r="J116" s="192"/>
    </row>
    <row r="117" spans="1:10">
      <c r="A117" s="192"/>
      <c r="B117" s="192"/>
      <c r="C117" s="192"/>
      <c r="D117" s="192"/>
      <c r="E117" s="192"/>
      <c r="F117" s="192"/>
      <c r="G117" s="192"/>
      <c r="H117" s="192"/>
      <c r="I117" s="192"/>
      <c r="J117" s="192"/>
    </row>
    <row r="118" spans="1:10">
      <c r="A118" s="192"/>
      <c r="B118" s="192"/>
      <c r="C118" s="192"/>
      <c r="D118" s="192"/>
      <c r="E118" s="192"/>
      <c r="F118" s="192"/>
      <c r="G118" s="192"/>
      <c r="H118" s="192"/>
      <c r="I118" s="192"/>
      <c r="J118" s="192"/>
    </row>
    <row r="119" spans="1:10">
      <c r="A119" s="192"/>
      <c r="B119" s="192"/>
      <c r="C119" s="192"/>
      <c r="D119" s="192"/>
      <c r="E119" s="192"/>
      <c r="F119" s="192"/>
      <c r="G119" s="192"/>
      <c r="H119" s="192"/>
      <c r="I119" s="192"/>
      <c r="J119" s="192"/>
    </row>
    <row r="120" spans="1:10">
      <c r="A120" s="192"/>
      <c r="B120" s="192"/>
      <c r="C120" s="192"/>
      <c r="D120" s="192"/>
      <c r="E120" s="192"/>
      <c r="F120" s="192"/>
      <c r="G120" s="192"/>
      <c r="H120" s="192"/>
      <c r="I120" s="192"/>
      <c r="J120" s="192"/>
    </row>
    <row r="121" spans="1:10">
      <c r="A121" s="192"/>
      <c r="B121" s="192"/>
      <c r="C121" s="192"/>
      <c r="D121" s="192"/>
      <c r="E121" s="192"/>
      <c r="F121" s="192"/>
      <c r="G121" s="192"/>
      <c r="H121" s="192"/>
      <c r="I121" s="192"/>
      <c r="J121" s="192"/>
    </row>
    <row r="122" spans="1:10">
      <c r="A122" s="192"/>
      <c r="B122" s="192"/>
      <c r="C122" s="192"/>
      <c r="D122" s="192"/>
      <c r="E122" s="192"/>
      <c r="F122" s="192"/>
      <c r="G122" s="192"/>
      <c r="H122" s="192"/>
      <c r="I122" s="192"/>
      <c r="J122" s="192"/>
    </row>
    <row r="123" spans="1:10">
      <c r="A123" s="192"/>
      <c r="B123" s="192"/>
      <c r="C123" s="192"/>
      <c r="D123" s="192"/>
      <c r="E123" s="192"/>
      <c r="F123" s="192"/>
      <c r="G123" s="192"/>
      <c r="H123" s="192"/>
      <c r="I123" s="192"/>
      <c r="J123" s="192"/>
    </row>
    <row r="124" spans="1:10">
      <c r="A124" s="192"/>
      <c r="B124" s="192"/>
      <c r="C124" s="192"/>
      <c r="D124" s="192"/>
      <c r="E124" s="192"/>
      <c r="F124" s="192"/>
      <c r="G124" s="192"/>
      <c r="H124" s="192"/>
      <c r="I124" s="192"/>
      <c r="J124" s="192"/>
    </row>
    <row r="125" spans="1:10">
      <c r="A125" s="192"/>
      <c r="B125" s="192"/>
      <c r="C125" s="192"/>
      <c r="D125" s="192"/>
      <c r="E125" s="192"/>
      <c r="F125" s="192"/>
      <c r="G125" s="192"/>
      <c r="H125" s="192"/>
      <c r="I125" s="192"/>
      <c r="J125" s="192"/>
    </row>
    <row r="126" spans="1:10">
      <c r="A126" s="192"/>
      <c r="B126" s="192"/>
      <c r="C126" s="192"/>
      <c r="D126" s="192"/>
      <c r="E126" s="192"/>
      <c r="F126" s="192"/>
      <c r="G126" s="192"/>
      <c r="H126" s="192"/>
      <c r="I126" s="192"/>
      <c r="J126" s="192"/>
    </row>
    <row r="127" spans="1:10">
      <c r="A127" s="192"/>
      <c r="B127" s="192"/>
      <c r="C127" s="192"/>
      <c r="D127" s="192"/>
      <c r="E127" s="192"/>
      <c r="F127" s="192"/>
      <c r="G127" s="192"/>
      <c r="H127" s="192"/>
      <c r="I127" s="192"/>
      <c r="J127" s="192"/>
    </row>
    <row r="128" spans="1:10">
      <c r="A128" s="192"/>
      <c r="B128" s="192"/>
      <c r="C128" s="192"/>
      <c r="D128" s="192"/>
      <c r="E128" s="192"/>
      <c r="F128" s="192"/>
      <c r="G128" s="192"/>
      <c r="H128" s="192"/>
      <c r="I128" s="192"/>
      <c r="J128" s="192"/>
    </row>
    <row r="129" spans="1:10">
      <c r="A129" s="192"/>
      <c r="B129" s="192"/>
      <c r="C129" s="192"/>
      <c r="D129" s="192"/>
      <c r="E129" s="192"/>
      <c r="F129" s="192"/>
      <c r="G129" s="192"/>
      <c r="H129" s="192"/>
      <c r="I129" s="192"/>
      <c r="J129" s="192"/>
    </row>
    <row r="130" spans="1:10">
      <c r="A130" s="192"/>
      <c r="B130" s="192"/>
      <c r="C130" s="192"/>
      <c r="D130" s="192"/>
      <c r="E130" s="192"/>
      <c r="F130" s="192"/>
      <c r="G130" s="192"/>
      <c r="H130" s="192"/>
      <c r="I130" s="192"/>
      <c r="J130" s="192"/>
    </row>
    <row r="131" spans="1:10">
      <c r="A131" s="192"/>
      <c r="B131" s="192"/>
      <c r="C131" s="192"/>
      <c r="D131" s="192"/>
      <c r="E131" s="192"/>
      <c r="F131" s="192"/>
      <c r="G131" s="192"/>
      <c r="H131" s="192"/>
      <c r="I131" s="192"/>
      <c r="J131" s="192"/>
    </row>
    <row r="132" spans="1:10">
      <c r="A132" s="192"/>
      <c r="B132" s="192"/>
      <c r="C132" s="192"/>
      <c r="D132" s="192"/>
      <c r="E132" s="192"/>
      <c r="F132" s="192"/>
      <c r="G132" s="192"/>
      <c r="H132" s="192"/>
      <c r="I132" s="192"/>
      <c r="J132" s="192"/>
    </row>
    <row r="133" spans="1:10">
      <c r="A133" s="192"/>
      <c r="B133" s="192"/>
      <c r="C133" s="192"/>
      <c r="D133" s="192"/>
      <c r="E133" s="192"/>
      <c r="F133" s="192"/>
      <c r="G133" s="192"/>
      <c r="H133" s="192"/>
      <c r="I133" s="192"/>
      <c r="J133" s="192"/>
    </row>
    <row r="134" spans="1:10">
      <c r="A134" s="192"/>
      <c r="B134" s="192"/>
      <c r="C134" s="192"/>
      <c r="D134" s="192"/>
      <c r="E134" s="192"/>
      <c r="F134" s="192"/>
      <c r="G134" s="192"/>
      <c r="H134" s="192"/>
      <c r="I134" s="192"/>
      <c r="J134" s="192"/>
    </row>
    <row r="135" spans="1:10">
      <c r="A135" s="192"/>
      <c r="B135" s="192"/>
      <c r="C135" s="192"/>
      <c r="D135" s="192"/>
      <c r="E135" s="192"/>
      <c r="F135" s="192"/>
      <c r="G135" s="192"/>
      <c r="H135" s="192"/>
      <c r="I135" s="192"/>
      <c r="J135" s="192"/>
    </row>
    <row r="136" spans="1:10">
      <c r="A136" s="192"/>
      <c r="B136" s="192"/>
      <c r="C136" s="192"/>
      <c r="D136" s="192"/>
      <c r="E136" s="192"/>
      <c r="F136" s="192"/>
      <c r="G136" s="192"/>
      <c r="H136" s="192"/>
      <c r="I136" s="192"/>
      <c r="J136" s="192"/>
    </row>
    <row r="137" spans="1:10">
      <c r="A137" s="192"/>
      <c r="B137" s="192"/>
      <c r="C137" s="192"/>
      <c r="D137" s="192"/>
      <c r="E137" s="192"/>
      <c r="F137" s="192"/>
      <c r="G137" s="192"/>
      <c r="H137" s="192"/>
      <c r="I137" s="192"/>
      <c r="J137" s="192"/>
    </row>
    <row r="138" spans="1:10">
      <c r="A138" s="192"/>
      <c r="B138" s="192"/>
      <c r="C138" s="192"/>
      <c r="D138" s="192"/>
      <c r="E138" s="192"/>
      <c r="F138" s="192"/>
      <c r="G138" s="192"/>
      <c r="H138" s="192"/>
      <c r="I138" s="192"/>
      <c r="J138" s="192"/>
    </row>
    <row r="139" spans="1:10">
      <c r="A139" s="192"/>
      <c r="B139" s="192"/>
      <c r="C139" s="192"/>
      <c r="D139" s="192"/>
      <c r="E139" s="192"/>
      <c r="F139" s="192"/>
      <c r="G139" s="192"/>
      <c r="H139" s="192"/>
      <c r="I139" s="192"/>
      <c r="J139" s="192"/>
    </row>
    <row r="140" spans="1:10">
      <c r="A140" s="192"/>
      <c r="B140" s="192"/>
      <c r="C140" s="192"/>
      <c r="D140" s="192"/>
      <c r="E140" s="192"/>
      <c r="F140" s="192"/>
      <c r="G140" s="192"/>
      <c r="H140" s="192"/>
      <c r="I140" s="192"/>
      <c r="J140" s="192"/>
    </row>
    <row r="141" spans="1:10">
      <c r="A141" s="192"/>
      <c r="B141" s="192"/>
      <c r="C141" s="192"/>
      <c r="D141" s="192"/>
      <c r="E141" s="192"/>
      <c r="F141" s="192"/>
      <c r="G141" s="192"/>
      <c r="H141" s="192"/>
      <c r="I141" s="192"/>
      <c r="J141" s="192"/>
    </row>
    <row r="142" spans="1:10">
      <c r="A142" s="192"/>
      <c r="B142" s="192"/>
      <c r="C142" s="192"/>
      <c r="D142" s="192"/>
      <c r="E142" s="192"/>
      <c r="F142" s="192"/>
      <c r="G142" s="192"/>
      <c r="H142" s="192"/>
      <c r="I142" s="192"/>
      <c r="J142" s="192"/>
    </row>
    <row r="143" spans="1:10">
      <c r="A143" s="192"/>
      <c r="B143" s="192"/>
      <c r="C143" s="192"/>
      <c r="D143" s="192"/>
      <c r="E143" s="192"/>
      <c r="F143" s="192"/>
      <c r="G143" s="192"/>
      <c r="H143" s="192"/>
      <c r="I143" s="192"/>
      <c r="J143" s="192"/>
    </row>
    <row r="144" spans="1:10">
      <c r="A144" s="192"/>
      <c r="B144" s="192"/>
      <c r="C144" s="192"/>
      <c r="D144" s="192"/>
      <c r="E144" s="192"/>
      <c r="F144" s="192"/>
      <c r="G144" s="192"/>
      <c r="H144" s="192"/>
      <c r="I144" s="192"/>
      <c r="J144" s="192"/>
    </row>
    <row r="145" spans="1:10">
      <c r="A145" s="192"/>
      <c r="B145" s="192"/>
      <c r="C145" s="192"/>
      <c r="D145" s="192"/>
      <c r="E145" s="192"/>
      <c r="F145" s="192"/>
      <c r="G145" s="192"/>
      <c r="H145" s="192"/>
      <c r="I145" s="192"/>
      <c r="J145" s="192"/>
    </row>
    <row r="146" spans="1:10">
      <c r="A146" s="192"/>
      <c r="B146" s="192"/>
      <c r="C146" s="192"/>
      <c r="D146" s="192"/>
      <c r="E146" s="192"/>
      <c r="F146" s="192"/>
      <c r="G146" s="192"/>
      <c r="H146" s="192"/>
      <c r="I146" s="192"/>
      <c r="J146" s="192"/>
    </row>
    <row r="147" spans="1:10">
      <c r="A147" s="192"/>
      <c r="B147" s="192"/>
      <c r="C147" s="192"/>
      <c r="D147" s="192"/>
      <c r="E147" s="192"/>
      <c r="F147" s="192"/>
      <c r="G147" s="192"/>
      <c r="H147" s="192"/>
      <c r="I147" s="192"/>
      <c r="J147" s="192"/>
    </row>
    <row r="148" spans="1:10">
      <c r="A148" s="192"/>
      <c r="B148" s="192"/>
      <c r="C148" s="192"/>
      <c r="D148" s="192"/>
      <c r="E148" s="192"/>
      <c r="F148" s="192"/>
      <c r="G148" s="192"/>
      <c r="H148" s="192"/>
      <c r="I148" s="192"/>
      <c r="J148" s="192"/>
    </row>
    <row r="149" spans="1:10">
      <c r="A149" s="192"/>
      <c r="B149" s="192"/>
      <c r="C149" s="192"/>
      <c r="D149" s="192"/>
      <c r="E149" s="192"/>
      <c r="F149" s="192"/>
      <c r="G149" s="192"/>
      <c r="H149" s="192"/>
      <c r="I149" s="192"/>
      <c r="J149" s="192"/>
    </row>
    <row r="150" spans="1:10">
      <c r="A150" s="192"/>
      <c r="B150" s="192"/>
      <c r="C150" s="192"/>
      <c r="D150" s="192"/>
      <c r="E150" s="192"/>
      <c r="F150" s="192"/>
      <c r="G150" s="192"/>
      <c r="H150" s="192"/>
      <c r="I150" s="192"/>
      <c r="J150" s="192"/>
    </row>
    <row r="151" spans="1:10">
      <c r="A151" s="192"/>
      <c r="B151" s="192"/>
      <c r="C151" s="192"/>
      <c r="D151" s="192"/>
      <c r="E151" s="192"/>
      <c r="F151" s="192"/>
      <c r="G151" s="192"/>
      <c r="H151" s="192"/>
      <c r="I151" s="192"/>
      <c r="J151" s="192"/>
    </row>
    <row r="152" spans="1:10">
      <c r="A152" s="192"/>
      <c r="B152" s="192"/>
      <c r="C152" s="192"/>
      <c r="D152" s="192"/>
      <c r="E152" s="192"/>
      <c r="F152" s="192"/>
      <c r="G152" s="192"/>
      <c r="H152" s="192"/>
      <c r="I152" s="192"/>
      <c r="J152" s="192"/>
    </row>
    <row r="153" spans="1:10">
      <c r="A153" s="192"/>
      <c r="B153" s="192"/>
      <c r="C153" s="192"/>
      <c r="D153" s="192"/>
      <c r="E153" s="192"/>
      <c r="F153" s="192"/>
      <c r="G153" s="192"/>
      <c r="H153" s="192"/>
      <c r="I153" s="192"/>
      <c r="J153" s="192"/>
    </row>
    <row r="154" spans="1:10">
      <c r="A154" s="192"/>
      <c r="B154" s="192"/>
      <c r="C154" s="192"/>
      <c r="D154" s="192"/>
      <c r="E154" s="192"/>
      <c r="F154" s="192"/>
      <c r="G154" s="192"/>
      <c r="H154" s="192"/>
      <c r="I154" s="192"/>
      <c r="J154" s="192"/>
    </row>
    <row r="155" spans="1:10">
      <c r="A155" s="192"/>
      <c r="B155" s="192"/>
      <c r="C155" s="192"/>
      <c r="D155" s="192"/>
      <c r="E155" s="192"/>
      <c r="F155" s="192"/>
      <c r="G155" s="192"/>
      <c r="H155" s="192"/>
      <c r="I155" s="192"/>
      <c r="J155" s="192"/>
    </row>
    <row r="156" spans="1:10">
      <c r="A156" s="192"/>
      <c r="B156" s="192"/>
      <c r="C156" s="192"/>
      <c r="D156" s="192"/>
      <c r="E156" s="192"/>
      <c r="F156" s="192"/>
      <c r="G156" s="192"/>
      <c r="H156" s="192"/>
      <c r="I156" s="192"/>
      <c r="J156" s="192"/>
    </row>
    <row r="157" spans="1:10">
      <c r="A157" s="192"/>
      <c r="B157" s="192"/>
      <c r="C157" s="192"/>
      <c r="D157" s="192"/>
      <c r="E157" s="192"/>
      <c r="F157" s="192"/>
      <c r="G157" s="192"/>
      <c r="H157" s="192"/>
      <c r="I157" s="192"/>
      <c r="J157" s="192"/>
    </row>
    <row r="158" spans="1:10">
      <c r="A158" s="192"/>
      <c r="B158" s="192"/>
      <c r="C158" s="192"/>
      <c r="D158" s="192"/>
      <c r="E158" s="192"/>
      <c r="F158" s="192"/>
      <c r="G158" s="192"/>
      <c r="H158" s="192"/>
      <c r="I158" s="192"/>
      <c r="J158" s="192"/>
    </row>
    <row r="159" spans="1:10">
      <c r="A159" s="192"/>
      <c r="B159" s="192"/>
      <c r="C159" s="192"/>
      <c r="D159" s="192"/>
      <c r="E159" s="192"/>
      <c r="F159" s="192"/>
      <c r="G159" s="192"/>
      <c r="H159" s="192"/>
      <c r="I159" s="192"/>
      <c r="J159" s="192"/>
    </row>
    <row r="160" spans="1:10">
      <c r="A160" s="192"/>
      <c r="B160" s="192"/>
      <c r="C160" s="192"/>
      <c r="D160" s="192"/>
      <c r="E160" s="192"/>
      <c r="F160" s="192"/>
      <c r="G160" s="192"/>
      <c r="H160" s="192"/>
      <c r="I160" s="192"/>
      <c r="J160" s="192"/>
    </row>
    <row r="161" spans="1:10">
      <c r="A161" s="192"/>
      <c r="B161" s="192"/>
      <c r="C161" s="192"/>
      <c r="D161" s="192"/>
      <c r="E161" s="192"/>
      <c r="F161" s="192"/>
      <c r="G161" s="192"/>
      <c r="H161" s="192"/>
      <c r="I161" s="192"/>
      <c r="J161" s="192"/>
    </row>
    <row r="162" spans="1:10">
      <c r="A162" s="192"/>
      <c r="B162" s="192"/>
      <c r="C162" s="192"/>
      <c r="D162" s="192"/>
      <c r="E162" s="192"/>
      <c r="F162" s="192"/>
      <c r="G162" s="192"/>
      <c r="H162" s="192"/>
      <c r="I162" s="192"/>
      <c r="J162" s="192"/>
    </row>
    <row r="163" spans="1:10">
      <c r="A163" s="192"/>
      <c r="B163" s="192"/>
      <c r="C163" s="192"/>
      <c r="D163" s="192"/>
      <c r="E163" s="192"/>
      <c r="F163" s="192"/>
      <c r="G163" s="192"/>
      <c r="H163" s="192"/>
      <c r="I163" s="192"/>
      <c r="J163" s="192"/>
    </row>
    <row r="164" spans="1:10">
      <c r="A164" s="192"/>
      <c r="B164" s="192"/>
      <c r="C164" s="192"/>
      <c r="D164" s="192"/>
      <c r="E164" s="192"/>
      <c r="F164" s="192"/>
      <c r="G164" s="192"/>
      <c r="H164" s="192"/>
      <c r="I164" s="192"/>
      <c r="J164" s="192"/>
    </row>
    <row r="165" spans="1:10">
      <c r="A165" s="192"/>
      <c r="B165" s="192"/>
      <c r="C165" s="192"/>
      <c r="D165" s="192"/>
      <c r="E165" s="192"/>
      <c r="F165" s="192"/>
      <c r="G165" s="192"/>
      <c r="H165" s="192"/>
      <c r="I165" s="192"/>
      <c r="J165" s="192"/>
    </row>
    <row r="166" spans="1:10">
      <c r="A166" s="192"/>
      <c r="B166" s="192"/>
      <c r="C166" s="192"/>
      <c r="D166" s="192"/>
      <c r="E166" s="192"/>
      <c r="F166" s="192"/>
      <c r="G166" s="192"/>
      <c r="H166" s="192"/>
      <c r="I166" s="192"/>
      <c r="J166" s="192"/>
    </row>
    <row r="167" spans="1:10">
      <c r="A167" s="192"/>
      <c r="B167" s="192"/>
      <c r="C167" s="192"/>
      <c r="D167" s="192"/>
      <c r="E167" s="192"/>
      <c r="F167" s="192"/>
      <c r="G167" s="192"/>
      <c r="H167" s="192"/>
      <c r="I167" s="192"/>
      <c r="J167" s="192"/>
    </row>
    <row r="168" spans="1:10">
      <c r="A168" s="192"/>
      <c r="B168" s="192"/>
      <c r="C168" s="192"/>
      <c r="D168" s="192"/>
      <c r="E168" s="192"/>
      <c r="F168" s="192"/>
      <c r="G168" s="192"/>
      <c r="H168" s="192"/>
      <c r="I168" s="192"/>
      <c r="J168" s="192"/>
    </row>
    <row r="169" spans="1:10">
      <c r="A169" s="192"/>
      <c r="B169" s="192"/>
      <c r="C169" s="192"/>
      <c r="D169" s="192"/>
      <c r="E169" s="192"/>
      <c r="F169" s="192"/>
      <c r="G169" s="192"/>
      <c r="H169" s="192"/>
      <c r="I169" s="192"/>
      <c r="J169" s="192"/>
    </row>
    <row r="170" spans="1:10">
      <c r="A170" s="192"/>
      <c r="B170" s="192"/>
      <c r="C170" s="192"/>
      <c r="D170" s="192"/>
      <c r="E170" s="192"/>
      <c r="F170" s="192"/>
      <c r="G170" s="192"/>
      <c r="H170" s="192"/>
      <c r="I170" s="192"/>
      <c r="J170" s="192"/>
    </row>
    <row r="171" spans="1:10">
      <c r="A171" s="192"/>
      <c r="B171" s="192"/>
      <c r="C171" s="192"/>
      <c r="D171" s="192"/>
      <c r="E171" s="192"/>
      <c r="F171" s="192"/>
      <c r="G171" s="192"/>
      <c r="H171" s="192"/>
      <c r="I171" s="192"/>
      <c r="J171" s="192"/>
    </row>
    <row r="172" spans="1:10">
      <c r="A172" s="192"/>
      <c r="B172" s="192"/>
      <c r="C172" s="192"/>
      <c r="D172" s="192"/>
      <c r="E172" s="192"/>
      <c r="F172" s="192"/>
      <c r="G172" s="192"/>
      <c r="H172" s="192"/>
      <c r="I172" s="192"/>
      <c r="J172" s="192"/>
    </row>
    <row r="173" spans="1:10">
      <c r="A173" s="192"/>
      <c r="B173" s="192"/>
      <c r="C173" s="192"/>
      <c r="D173" s="192"/>
      <c r="E173" s="192"/>
      <c r="F173" s="192"/>
      <c r="G173" s="192"/>
      <c r="H173" s="192"/>
      <c r="I173" s="192"/>
      <c r="J173" s="192"/>
    </row>
    <row r="174" spans="1:10">
      <c r="A174" s="192"/>
      <c r="B174" s="192"/>
      <c r="C174" s="192"/>
      <c r="D174" s="192"/>
      <c r="E174" s="192"/>
      <c r="F174" s="192"/>
      <c r="G174" s="192"/>
      <c r="H174" s="192"/>
      <c r="I174" s="192"/>
      <c r="J174" s="192"/>
    </row>
    <row r="175" spans="1:10">
      <c r="A175" s="192"/>
      <c r="B175" s="192"/>
      <c r="C175" s="192"/>
      <c r="D175" s="192"/>
      <c r="E175" s="192"/>
      <c r="F175" s="192"/>
      <c r="G175" s="192"/>
      <c r="H175" s="192"/>
      <c r="I175" s="192"/>
      <c r="J175" s="192"/>
    </row>
    <row r="176" spans="1:10">
      <c r="A176" s="192"/>
      <c r="B176" s="192"/>
      <c r="C176" s="192"/>
      <c r="D176" s="192"/>
      <c r="E176" s="192"/>
      <c r="F176" s="192"/>
      <c r="G176" s="192"/>
      <c r="H176" s="192"/>
      <c r="I176" s="192"/>
      <c r="J176" s="192"/>
    </row>
    <row r="177" spans="1:10">
      <c r="A177" s="192"/>
      <c r="B177" s="192"/>
      <c r="C177" s="192"/>
      <c r="D177" s="192"/>
      <c r="E177" s="192"/>
      <c r="F177" s="192"/>
      <c r="G177" s="192"/>
      <c r="H177" s="192"/>
      <c r="I177" s="192"/>
      <c r="J177" s="192"/>
    </row>
    <row r="178" spans="1:10">
      <c r="A178" s="192"/>
      <c r="B178" s="192"/>
      <c r="C178" s="192"/>
      <c r="D178" s="192"/>
      <c r="E178" s="192"/>
      <c r="F178" s="192"/>
      <c r="G178" s="192"/>
      <c r="H178" s="192"/>
      <c r="I178" s="192"/>
      <c r="J178" s="192"/>
    </row>
    <row r="179" spans="1:10">
      <c r="A179" s="192"/>
      <c r="B179" s="192"/>
      <c r="C179" s="192"/>
      <c r="D179" s="192"/>
      <c r="E179" s="192"/>
      <c r="F179" s="192"/>
      <c r="G179" s="192"/>
      <c r="H179" s="192"/>
      <c r="I179" s="192"/>
      <c r="J179" s="192"/>
    </row>
    <row r="180" spans="1:10">
      <c r="A180" s="192"/>
      <c r="B180" s="192"/>
      <c r="C180" s="192"/>
      <c r="D180" s="192"/>
      <c r="E180" s="192"/>
      <c r="F180" s="192"/>
      <c r="G180" s="192"/>
      <c r="H180" s="192"/>
      <c r="I180" s="192"/>
      <c r="J180" s="192"/>
    </row>
    <row r="181" spans="1:10">
      <c r="A181" s="192"/>
      <c r="B181" s="192"/>
      <c r="C181" s="192"/>
      <c r="D181" s="192"/>
      <c r="E181" s="192"/>
      <c r="F181" s="192"/>
      <c r="G181" s="192"/>
      <c r="H181" s="192"/>
      <c r="I181" s="192"/>
      <c r="J181" s="192"/>
    </row>
    <row r="182" spans="1:10">
      <c r="A182" s="192"/>
      <c r="B182" s="192"/>
      <c r="C182" s="192"/>
      <c r="D182" s="192"/>
      <c r="E182" s="192"/>
      <c r="F182" s="192"/>
      <c r="G182" s="192"/>
      <c r="H182" s="192"/>
      <c r="I182" s="192"/>
      <c r="J182" s="192"/>
    </row>
    <row r="183" spans="1:10">
      <c r="A183" s="192"/>
      <c r="B183" s="192"/>
      <c r="C183" s="192"/>
      <c r="D183" s="192"/>
      <c r="E183" s="192"/>
      <c r="F183" s="192"/>
      <c r="G183" s="192"/>
      <c r="H183" s="192"/>
      <c r="I183" s="192"/>
      <c r="J183" s="192"/>
    </row>
    <row r="184" spans="1:10">
      <c r="A184" s="192"/>
      <c r="B184" s="192"/>
      <c r="C184" s="192"/>
      <c r="D184" s="192"/>
      <c r="E184" s="192"/>
      <c r="F184" s="192"/>
      <c r="G184" s="192"/>
      <c r="H184" s="192"/>
      <c r="I184" s="192"/>
      <c r="J184" s="192"/>
    </row>
    <row r="185" spans="1:10">
      <c r="A185" s="192"/>
      <c r="B185" s="192"/>
      <c r="C185" s="192"/>
      <c r="D185" s="192"/>
      <c r="E185" s="192"/>
      <c r="F185" s="192"/>
      <c r="G185" s="192"/>
      <c r="H185" s="192"/>
      <c r="I185" s="192"/>
      <c r="J185" s="192"/>
    </row>
    <row r="186" spans="1:10">
      <c r="A186" s="192"/>
      <c r="B186" s="192"/>
      <c r="C186" s="192"/>
      <c r="D186" s="192"/>
      <c r="E186" s="192"/>
      <c r="F186" s="192"/>
      <c r="G186" s="192"/>
      <c r="H186" s="192"/>
      <c r="I186" s="192"/>
      <c r="J186" s="192"/>
    </row>
    <row r="187" spans="1:10">
      <c r="A187" s="192"/>
      <c r="B187" s="192"/>
      <c r="C187" s="192"/>
      <c r="D187" s="192"/>
      <c r="E187" s="192"/>
      <c r="F187" s="192"/>
      <c r="G187" s="192"/>
      <c r="H187" s="192"/>
      <c r="I187" s="192"/>
      <c r="J187" s="192"/>
    </row>
    <row r="188" spans="1:10">
      <c r="A188" s="192"/>
      <c r="B188" s="192"/>
      <c r="C188" s="192"/>
      <c r="D188" s="192"/>
      <c r="E188" s="192"/>
      <c r="F188" s="192"/>
      <c r="G188" s="192"/>
      <c r="H188" s="192"/>
      <c r="I188" s="192"/>
      <c r="J188" s="192"/>
    </row>
    <row r="189" spans="1:10">
      <c r="A189" s="192"/>
      <c r="B189" s="192"/>
      <c r="C189" s="192"/>
      <c r="D189" s="192"/>
      <c r="E189" s="192"/>
      <c r="F189" s="192"/>
      <c r="G189" s="192"/>
      <c r="H189" s="192"/>
      <c r="I189" s="192"/>
      <c r="J189" s="192"/>
    </row>
    <row r="190" spans="1:10">
      <c r="A190" s="192"/>
      <c r="B190" s="192"/>
      <c r="C190" s="192"/>
      <c r="D190" s="192"/>
      <c r="E190" s="192"/>
      <c r="F190" s="192"/>
      <c r="G190" s="192"/>
      <c r="H190" s="192"/>
      <c r="I190" s="192"/>
      <c r="J190" s="192"/>
    </row>
    <row r="191" spans="1:10">
      <c r="A191" s="192"/>
      <c r="B191" s="192"/>
      <c r="C191" s="192"/>
      <c r="D191" s="192"/>
      <c r="E191" s="192"/>
      <c r="F191" s="192"/>
      <c r="G191" s="192"/>
      <c r="H191" s="192"/>
      <c r="I191" s="192"/>
      <c r="J191" s="192"/>
    </row>
    <row r="192" spans="1:10">
      <c r="A192" s="192"/>
      <c r="B192" s="192"/>
      <c r="C192" s="192"/>
      <c r="D192" s="192"/>
      <c r="E192" s="192"/>
      <c r="F192" s="192"/>
      <c r="G192" s="192"/>
      <c r="H192" s="192"/>
      <c r="I192" s="192"/>
      <c r="J192" s="192"/>
    </row>
    <row r="193" spans="1:10">
      <c r="A193" s="192"/>
      <c r="B193" s="192"/>
      <c r="C193" s="192"/>
      <c r="D193" s="192"/>
      <c r="E193" s="192"/>
      <c r="F193" s="192"/>
      <c r="G193" s="192"/>
      <c r="H193" s="192"/>
      <c r="I193" s="192"/>
      <c r="J193" s="192"/>
    </row>
    <row r="194" spans="1:10">
      <c r="A194" s="192"/>
      <c r="B194" s="192"/>
      <c r="C194" s="192"/>
      <c r="D194" s="192"/>
      <c r="E194" s="192"/>
      <c r="F194" s="192"/>
      <c r="G194" s="192"/>
      <c r="H194" s="192"/>
      <c r="I194" s="192"/>
      <c r="J194" s="192"/>
    </row>
    <row r="195" spans="1:10">
      <c r="A195" s="192"/>
      <c r="B195" s="192"/>
      <c r="C195" s="192"/>
      <c r="D195" s="192"/>
      <c r="E195" s="192"/>
      <c r="F195" s="192"/>
      <c r="G195" s="192"/>
      <c r="H195" s="192"/>
      <c r="I195" s="192"/>
      <c r="J195" s="192"/>
    </row>
    <row r="196" spans="1:10">
      <c r="A196" s="192"/>
      <c r="B196" s="192"/>
      <c r="C196" s="192"/>
      <c r="D196" s="192"/>
      <c r="E196" s="192"/>
      <c r="F196" s="192"/>
      <c r="G196" s="192"/>
      <c r="H196" s="192"/>
      <c r="I196" s="192"/>
      <c r="J196" s="192"/>
    </row>
    <row r="197" spans="1:10">
      <c r="A197" s="192"/>
      <c r="B197" s="192"/>
      <c r="C197" s="192"/>
      <c r="D197" s="192"/>
      <c r="E197" s="192"/>
      <c r="F197" s="192"/>
      <c r="G197" s="192"/>
      <c r="H197" s="192"/>
      <c r="I197" s="192"/>
      <c r="J197" s="192"/>
    </row>
    <row r="198" spans="1:10">
      <c r="A198" s="192"/>
      <c r="B198" s="192"/>
      <c r="C198" s="192"/>
      <c r="D198" s="192"/>
      <c r="E198" s="192"/>
      <c r="F198" s="192"/>
      <c r="G198" s="192"/>
      <c r="H198" s="192"/>
      <c r="I198" s="192"/>
      <c r="J198" s="192"/>
    </row>
    <row r="199" spans="1:10">
      <c r="A199" s="192"/>
      <c r="B199" s="192"/>
      <c r="C199" s="192"/>
      <c r="D199" s="192"/>
      <c r="E199" s="192"/>
      <c r="F199" s="192"/>
      <c r="G199" s="192"/>
      <c r="H199" s="192"/>
      <c r="I199" s="192"/>
      <c r="J199" s="192"/>
    </row>
    <row r="200" spans="1:10">
      <c r="A200" s="192"/>
      <c r="B200" s="192"/>
      <c r="C200" s="192"/>
      <c r="D200" s="192"/>
      <c r="E200" s="192"/>
      <c r="F200" s="192"/>
      <c r="G200" s="192"/>
      <c r="H200" s="192"/>
      <c r="I200" s="192"/>
      <c r="J200" s="192"/>
    </row>
  </sheetData>
  <sheetProtection selectLockedCells="1"/>
  <protectedRanges>
    <protectedRange sqref="D7:J9 D16:G16 D23:G23 D26:G26 I16:J16 I23:J23 I26:J26 B7:C32 H10:H32" name="範圍1"/>
  </protectedRanges>
  <mergeCells count="7">
    <mergeCell ref="I33:J33"/>
    <mergeCell ref="A3:J3"/>
    <mergeCell ref="B4:H4"/>
    <mergeCell ref="A5:A6"/>
    <mergeCell ref="B5:B6"/>
    <mergeCell ref="C5:G5"/>
    <mergeCell ref="H5:J5"/>
  </mergeCells>
  <phoneticPr fontId="7" type="noConversion"/>
  <hyperlinks>
    <hyperlink ref="K3" location="預告統計資料發布時間表!A1" display="回發布時間表" xr:uid="{D96CD3B0-21E7-4C5C-B338-A617E4DEADA0}"/>
  </hyperlinks>
  <printOptions horizontalCentered="1" verticalCentered="1"/>
  <pageMargins left="0.39370078740157483" right="0.39370078740157483" top="0.39370078740157483" bottom="0.39370078740157483" header="0.19685039370078741" footer="0.27559055118110237"/>
  <pageSetup paperSize="9" scale="7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tint="0.39997558519241921"/>
  </sheetPr>
  <dimension ref="A1:C44"/>
  <sheetViews>
    <sheetView workbookViewId="0">
      <selection activeCell="B1" sqref="B1"/>
    </sheetView>
  </sheetViews>
  <sheetFormatPr defaultRowHeight="16.2"/>
  <cols>
    <col min="1" max="1" width="100.6640625" customWidth="1"/>
  </cols>
  <sheetData>
    <row r="1" spans="1:3" ht="19.8">
      <c r="A1" s="2" t="s">
        <v>474</v>
      </c>
      <c r="B1" s="56" t="s">
        <v>17</v>
      </c>
    </row>
    <row r="2" spans="1:3" ht="19.8">
      <c r="A2" s="5" t="s">
        <v>357</v>
      </c>
      <c r="B2" s="57"/>
    </row>
    <row r="3" spans="1:3" ht="19.8">
      <c r="A3" s="5" t="s">
        <v>21</v>
      </c>
      <c r="B3" s="57"/>
    </row>
    <row r="4" spans="1:3" ht="19.8">
      <c r="A4" s="8" t="s">
        <v>1</v>
      </c>
      <c r="B4" s="57"/>
    </row>
    <row r="5" spans="1:3" ht="19.8">
      <c r="A5" s="7" t="s">
        <v>466</v>
      </c>
      <c r="B5" s="57"/>
    </row>
    <row r="6" spans="1:3" ht="19.8">
      <c r="A6" s="7" t="s">
        <v>472</v>
      </c>
      <c r="B6" s="57"/>
    </row>
    <row r="7" spans="1:3" ht="19.8">
      <c r="A7" s="7" t="s">
        <v>496</v>
      </c>
      <c r="B7" s="57"/>
    </row>
    <row r="8" spans="1:3" ht="19.8">
      <c r="A8" s="7" t="s">
        <v>473</v>
      </c>
      <c r="B8" s="57"/>
    </row>
    <row r="9" spans="1:3" ht="19.8">
      <c r="A9" s="7" t="s">
        <v>488</v>
      </c>
      <c r="B9" s="57"/>
    </row>
    <row r="10" spans="1:3" ht="19.8">
      <c r="A10" s="8" t="s">
        <v>2</v>
      </c>
      <c r="B10" s="57"/>
    </row>
    <row r="11" spans="1:3" ht="19.8">
      <c r="A11" s="7" t="s">
        <v>585</v>
      </c>
      <c r="B11" s="57"/>
    </row>
    <row r="12" spans="1:3" ht="79.2">
      <c r="A12" s="3" t="s">
        <v>470</v>
      </c>
      <c r="B12" s="57"/>
    </row>
    <row r="13" spans="1:3" ht="19.8">
      <c r="A13" s="8" t="s">
        <v>3</v>
      </c>
      <c r="B13" s="57"/>
      <c r="C13" s="1"/>
    </row>
    <row r="14" spans="1:3" ht="19.8">
      <c r="A14" s="3" t="s">
        <v>589</v>
      </c>
      <c r="B14" s="57"/>
    </row>
    <row r="15" spans="1:3" ht="19.8">
      <c r="A15" s="3" t="s">
        <v>319</v>
      </c>
      <c r="B15" s="57"/>
    </row>
    <row r="16" spans="1:3" ht="19.8">
      <c r="A16" s="7" t="s">
        <v>4</v>
      </c>
      <c r="B16" s="57"/>
    </row>
    <row r="17" spans="1:2" ht="138.6">
      <c r="A17" s="3" t="s">
        <v>320</v>
      </c>
      <c r="B17" s="57"/>
    </row>
    <row r="18" spans="1:2" ht="59.4">
      <c r="A18" s="3" t="s">
        <v>321</v>
      </c>
      <c r="B18" s="57"/>
    </row>
    <row r="19" spans="1:2" ht="59.4">
      <c r="A19" s="3" t="s">
        <v>322</v>
      </c>
      <c r="B19" s="57"/>
    </row>
    <row r="20" spans="1:2" ht="59.4">
      <c r="A20" s="3" t="s">
        <v>323</v>
      </c>
      <c r="B20" s="57"/>
    </row>
    <row r="21" spans="1:2" ht="39.6">
      <c r="A21" s="3" t="s">
        <v>324</v>
      </c>
      <c r="B21" s="57"/>
    </row>
    <row r="22" spans="1:2" ht="59.4">
      <c r="A22" s="3" t="s">
        <v>325</v>
      </c>
      <c r="B22" s="57"/>
    </row>
    <row r="23" spans="1:2" ht="79.2">
      <c r="A23" s="3" t="s">
        <v>329</v>
      </c>
      <c r="B23" s="57"/>
    </row>
    <row r="24" spans="1:2" ht="39.6">
      <c r="A24" s="3" t="s">
        <v>327</v>
      </c>
      <c r="B24" s="57"/>
    </row>
    <row r="25" spans="1:2" ht="59.4">
      <c r="A25" s="3" t="s">
        <v>326</v>
      </c>
      <c r="B25" s="57"/>
    </row>
    <row r="26" spans="1:2" ht="59.4">
      <c r="A26" s="3" t="s">
        <v>328</v>
      </c>
      <c r="B26" s="57"/>
    </row>
    <row r="27" spans="1:2" ht="19.8">
      <c r="A27" s="3" t="s">
        <v>330</v>
      </c>
      <c r="B27" s="57"/>
    </row>
    <row r="28" spans="1:2" ht="19.8">
      <c r="A28" s="3" t="s">
        <v>331</v>
      </c>
      <c r="B28" s="57"/>
    </row>
    <row r="29" spans="1:2" ht="19.8">
      <c r="A29" s="3" t="s">
        <v>332</v>
      </c>
      <c r="B29" s="57"/>
    </row>
    <row r="30" spans="1:2" ht="79.2">
      <c r="A30" s="3" t="s">
        <v>333</v>
      </c>
      <c r="B30" s="57"/>
    </row>
    <row r="31" spans="1:2" ht="39.6">
      <c r="A31" s="3" t="s">
        <v>334</v>
      </c>
      <c r="B31" s="57"/>
    </row>
    <row r="32" spans="1:2" ht="19.8">
      <c r="A32" s="7" t="s">
        <v>22</v>
      </c>
      <c r="B32" s="57"/>
    </row>
    <row r="33" spans="1:2" ht="138.6">
      <c r="A33" s="3" t="s">
        <v>335</v>
      </c>
      <c r="B33" s="57"/>
    </row>
    <row r="34" spans="1:2" ht="19.8">
      <c r="A34" s="7" t="s">
        <v>19</v>
      </c>
      <c r="B34" s="57"/>
    </row>
    <row r="35" spans="1:2" ht="19.8">
      <c r="A35" s="7" t="s">
        <v>587</v>
      </c>
      <c r="B35" s="57"/>
    </row>
    <row r="36" spans="1:2" ht="19.8">
      <c r="A36" s="7" t="s">
        <v>6</v>
      </c>
      <c r="B36" s="57"/>
    </row>
    <row r="37" spans="1:2" ht="19.8">
      <c r="A37" s="8" t="s">
        <v>7</v>
      </c>
      <c r="B37" s="57"/>
    </row>
    <row r="38" spans="1:2" ht="39.6">
      <c r="A38" s="3" t="s">
        <v>588</v>
      </c>
      <c r="B38" s="57"/>
    </row>
    <row r="39" spans="1:2" ht="39.6">
      <c r="A39" s="3" t="s">
        <v>20</v>
      </c>
      <c r="B39" s="57"/>
    </row>
    <row r="40" spans="1:2" ht="19.8">
      <c r="A40" s="8" t="s">
        <v>179</v>
      </c>
      <c r="B40" s="57"/>
    </row>
    <row r="41" spans="1:2" ht="39.6">
      <c r="A41" s="3" t="s">
        <v>119</v>
      </c>
      <c r="B41" s="57"/>
    </row>
    <row r="42" spans="1:2" ht="19.8">
      <c r="A42" s="3" t="s">
        <v>24</v>
      </c>
      <c r="B42" s="57"/>
    </row>
    <row r="43" spans="1:2" ht="39.6">
      <c r="A43" s="58" t="s">
        <v>11</v>
      </c>
      <c r="B43" s="57"/>
    </row>
    <row r="44" spans="1:2" ht="20.399999999999999" thickBot="1">
      <c r="A44" s="59" t="s">
        <v>9</v>
      </c>
      <c r="B44" s="57"/>
    </row>
  </sheetData>
  <phoneticPr fontId="7" type="noConversion"/>
  <hyperlinks>
    <hyperlink ref="B1" location="預告統計資料發布時間表!A1" display="回發布時間表" xr:uid="{00000000-0004-0000-0300-000000000000}"/>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AE864B-628A-4F32-8EFC-C6976F7D32DF}">
  <sheetPr>
    <pageSetUpPr fitToPage="1"/>
  </sheetPr>
  <dimension ref="A1:H25"/>
  <sheetViews>
    <sheetView showGridLines="0" view="pageBreakPreview" zoomScale="60" zoomScaleNormal="100" workbookViewId="0">
      <selection activeCell="H3" sqref="H3"/>
    </sheetView>
  </sheetViews>
  <sheetFormatPr defaultColWidth="9" defaultRowHeight="19.8"/>
  <cols>
    <col min="1" max="2" width="11.88671875" style="253" customWidth="1"/>
    <col min="3" max="3" width="8.44140625" style="253" customWidth="1"/>
    <col min="4" max="4" width="23.88671875" style="253" customWidth="1"/>
    <col min="5" max="6" width="10.77734375" style="253" customWidth="1"/>
    <col min="7" max="7" width="12.6640625" style="253" customWidth="1"/>
    <col min="8" max="8" width="5.44140625" style="253" customWidth="1"/>
    <col min="9" max="14" width="9" style="253" customWidth="1"/>
    <col min="15" max="19" width="8.77734375" style="253" customWidth="1"/>
    <col min="20" max="16384" width="9" style="253"/>
  </cols>
  <sheetData>
    <row r="1" spans="1:8" s="135" customFormat="1" ht="20.100000000000001" customHeight="1" thickBot="1">
      <c r="A1" s="217" t="s">
        <v>877</v>
      </c>
      <c r="B1" s="218"/>
      <c r="E1" s="219" t="s">
        <v>878</v>
      </c>
      <c r="F1" s="755" t="s">
        <v>879</v>
      </c>
      <c r="G1" s="851"/>
    </row>
    <row r="2" spans="1:8" s="135" customFormat="1" ht="20.100000000000001" customHeight="1" thickBot="1">
      <c r="A2" s="217" t="s">
        <v>880</v>
      </c>
      <c r="B2" s="220" t="s">
        <v>881</v>
      </c>
      <c r="C2" s="221"/>
      <c r="D2" s="133"/>
      <c r="E2" s="219" t="s">
        <v>882</v>
      </c>
      <c r="F2" s="852" t="s">
        <v>883</v>
      </c>
      <c r="G2" s="853"/>
    </row>
    <row r="3" spans="1:8" s="222" customFormat="1" ht="49.2" customHeight="1">
      <c r="A3" s="854" t="s">
        <v>884</v>
      </c>
      <c r="B3" s="855"/>
      <c r="C3" s="855"/>
      <c r="D3" s="855"/>
      <c r="E3" s="855"/>
      <c r="F3" s="855"/>
      <c r="G3" s="855"/>
      <c r="H3" s="56" t="s">
        <v>12</v>
      </c>
    </row>
    <row r="4" spans="1:8" s="223" customFormat="1" ht="21.6" customHeight="1">
      <c r="A4" s="765" t="s">
        <v>885</v>
      </c>
      <c r="B4" s="765"/>
      <c r="C4" s="765"/>
      <c r="D4" s="765"/>
      <c r="E4" s="765"/>
      <c r="F4" s="765"/>
      <c r="G4" s="765"/>
    </row>
    <row r="5" spans="1:8" s="223" customFormat="1" ht="21" customHeight="1" thickBot="1">
      <c r="A5" s="136"/>
      <c r="B5" s="136"/>
      <c r="C5" s="136"/>
      <c r="D5" s="136"/>
      <c r="E5" s="136"/>
      <c r="F5" s="136"/>
      <c r="G5" s="224" t="s">
        <v>886</v>
      </c>
    </row>
    <row r="6" spans="1:8" s="135" customFormat="1" ht="19.95" customHeight="1">
      <c r="A6" s="856"/>
      <c r="B6" s="856"/>
      <c r="C6" s="856"/>
      <c r="D6" s="857"/>
      <c r="E6" s="860" t="s">
        <v>887</v>
      </c>
      <c r="F6" s="861"/>
      <c r="G6" s="861"/>
    </row>
    <row r="7" spans="1:8" s="135" customFormat="1" ht="19.95" customHeight="1" thickBot="1">
      <c r="A7" s="858"/>
      <c r="B7" s="858"/>
      <c r="C7" s="858"/>
      <c r="D7" s="859"/>
      <c r="E7" s="862"/>
      <c r="F7" s="863"/>
      <c r="G7" s="863"/>
    </row>
    <row r="8" spans="1:8" s="135" customFormat="1" ht="35.1" customHeight="1">
      <c r="A8" s="225" t="s">
        <v>888</v>
      </c>
      <c r="B8" s="226"/>
      <c r="C8" s="226"/>
      <c r="D8" s="227"/>
      <c r="E8" s="228">
        <v>3</v>
      </c>
      <c r="F8" s="229"/>
      <c r="G8" s="229"/>
    </row>
    <row r="9" spans="1:8" s="135" customFormat="1" ht="35.1" customHeight="1">
      <c r="A9" s="230" t="s">
        <v>889</v>
      </c>
      <c r="B9" s="231"/>
      <c r="C9" s="232"/>
      <c r="D9" s="233"/>
      <c r="E9" s="228">
        <v>0</v>
      </c>
      <c r="F9" s="229"/>
      <c r="G9" s="229"/>
    </row>
    <row r="10" spans="1:8" s="135" customFormat="1" ht="35.1" customHeight="1">
      <c r="A10" s="230" t="s">
        <v>890</v>
      </c>
      <c r="B10" s="231"/>
      <c r="C10" s="232"/>
      <c r="D10" s="233"/>
      <c r="E10" s="228">
        <v>3</v>
      </c>
      <c r="F10" s="229"/>
      <c r="G10" s="229"/>
    </row>
    <row r="11" spans="1:8" s="135" customFormat="1" ht="35.1" customHeight="1">
      <c r="A11" s="843" t="s">
        <v>891</v>
      </c>
      <c r="B11" s="230" t="s">
        <v>892</v>
      </c>
      <c r="C11" s="230"/>
      <c r="D11" s="234"/>
      <c r="E11" s="228">
        <v>0</v>
      </c>
      <c r="F11" s="229"/>
      <c r="G11" s="229"/>
    </row>
    <row r="12" spans="1:8" s="135" customFormat="1" ht="35.1" customHeight="1">
      <c r="A12" s="844"/>
      <c r="B12" s="846" t="s">
        <v>893</v>
      </c>
      <c r="C12" s="847"/>
      <c r="D12" s="848"/>
      <c r="E12" s="228">
        <v>0</v>
      </c>
      <c r="F12" s="229"/>
      <c r="G12" s="229"/>
    </row>
    <row r="13" spans="1:8" s="135" customFormat="1" ht="35.1" customHeight="1">
      <c r="A13" s="845"/>
      <c r="B13" s="230" t="s">
        <v>894</v>
      </c>
      <c r="C13" s="230"/>
      <c r="D13" s="234"/>
      <c r="E13" s="228">
        <v>0</v>
      </c>
      <c r="F13" s="229"/>
      <c r="G13" s="229"/>
    </row>
    <row r="14" spans="1:8" s="135" customFormat="1" ht="35.1" customHeight="1">
      <c r="A14" s="230" t="s">
        <v>895</v>
      </c>
      <c r="B14" s="231"/>
      <c r="C14" s="236"/>
      <c r="D14" s="233"/>
      <c r="E14" s="228">
        <v>0</v>
      </c>
      <c r="F14" s="229"/>
      <c r="G14" s="229"/>
    </row>
    <row r="15" spans="1:8" s="135" customFormat="1" ht="35.1" customHeight="1">
      <c r="A15" s="235" t="s">
        <v>896</v>
      </c>
      <c r="B15" s="237"/>
      <c r="C15" s="237"/>
      <c r="D15" s="233"/>
      <c r="E15" s="228">
        <v>0</v>
      </c>
      <c r="F15" s="229"/>
      <c r="G15" s="229"/>
    </row>
    <row r="16" spans="1:8" s="135" customFormat="1" ht="35.1" customHeight="1" thickBot="1">
      <c r="A16" s="238" t="s">
        <v>897</v>
      </c>
      <c r="B16" s="239"/>
      <c r="C16" s="240"/>
      <c r="D16" s="241"/>
      <c r="E16" s="242">
        <v>0</v>
      </c>
      <c r="F16" s="243"/>
      <c r="G16" s="243"/>
    </row>
    <row r="17" spans="1:8" s="135" customFormat="1" ht="24.9" customHeight="1">
      <c r="A17" s="229" t="s">
        <v>898</v>
      </c>
      <c r="B17" s="244" t="s">
        <v>899</v>
      </c>
      <c r="D17" s="245" t="s">
        <v>900</v>
      </c>
      <c r="E17" s="229" t="s">
        <v>901</v>
      </c>
      <c r="F17" s="229"/>
      <c r="G17" s="246"/>
    </row>
    <row r="18" spans="1:8" s="135" customFormat="1" ht="24.75" customHeight="1">
      <c r="A18" s="247"/>
      <c r="B18" s="247"/>
      <c r="D18" s="248" t="s">
        <v>902</v>
      </c>
      <c r="F18" s="247"/>
      <c r="G18" s="249" t="s">
        <v>903</v>
      </c>
    </row>
    <row r="19" spans="1:8" s="135" customFormat="1" ht="24.9" customHeight="1">
      <c r="A19" s="229"/>
      <c r="B19" s="229"/>
      <c r="C19" s="250"/>
      <c r="D19" s="250"/>
      <c r="E19" s="245"/>
      <c r="F19" s="247"/>
      <c r="G19" s="246"/>
    </row>
    <row r="20" spans="1:8" s="135" customFormat="1" ht="16.2">
      <c r="A20" s="849" t="s">
        <v>904</v>
      </c>
      <c r="B20" s="849"/>
      <c r="C20" s="849"/>
      <c r="D20" s="849"/>
      <c r="E20" s="849"/>
      <c r="F20" s="849"/>
      <c r="G20" s="849"/>
    </row>
    <row r="21" spans="1:8" s="135" customFormat="1" ht="32.4" customHeight="1">
      <c r="A21" s="850" t="s">
        <v>905</v>
      </c>
      <c r="B21" s="850"/>
      <c r="C21" s="850"/>
      <c r="D21" s="850"/>
      <c r="E21" s="850"/>
      <c r="F21" s="850"/>
      <c r="G21" s="850"/>
      <c r="H21" s="251"/>
    </row>
    <row r="22" spans="1:8" s="135" customFormat="1" ht="17.25" customHeight="1">
      <c r="G22" s="252"/>
    </row>
    <row r="24" spans="1:8">
      <c r="D24" s="254"/>
    </row>
    <row r="25" spans="1:8">
      <c r="D25" s="254"/>
    </row>
  </sheetData>
  <mergeCells count="10">
    <mergeCell ref="A11:A13"/>
    <mergeCell ref="B12:D12"/>
    <mergeCell ref="A20:G20"/>
    <mergeCell ref="A21:G21"/>
    <mergeCell ref="F1:G1"/>
    <mergeCell ref="F2:G2"/>
    <mergeCell ref="A3:G3"/>
    <mergeCell ref="A4:G4"/>
    <mergeCell ref="A6:D7"/>
    <mergeCell ref="E6:G7"/>
  </mergeCells>
  <phoneticPr fontId="7" type="noConversion"/>
  <hyperlinks>
    <hyperlink ref="H3" location="預告統計資料發布時間表!A1" display="回發布時間表" xr:uid="{E02BD20D-07A3-40E2-B725-AC6804862FB5}"/>
  </hyperlinks>
  <printOptions horizontalCentered="1" gridLinesSet="0"/>
  <pageMargins left="0.39370078740157483" right="0.31" top="0.64" bottom="0.39370078740157483" header="0.19685039370078741" footer="0.19685039370078741"/>
  <pageSetup paperSize="9" orientation="portrait" r:id="rId1"/>
  <headerFooter alignWithMargins="0"/>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E17B50-1078-4305-BD9D-9A0E0D39D255}">
  <dimension ref="A1:H21"/>
  <sheetViews>
    <sheetView showGridLines="0" view="pageBreakPreview" zoomScale="60" zoomScaleNormal="100" workbookViewId="0">
      <selection activeCell="H3" sqref="H3"/>
    </sheetView>
  </sheetViews>
  <sheetFormatPr defaultColWidth="9" defaultRowHeight="19.8"/>
  <cols>
    <col min="1" max="2" width="11.88671875" style="253" customWidth="1"/>
    <col min="3" max="3" width="8.44140625" style="253" customWidth="1"/>
    <col min="4" max="4" width="23.88671875" style="253" customWidth="1"/>
    <col min="5" max="6" width="10.77734375" style="253" customWidth="1"/>
    <col min="7" max="7" width="12.6640625" style="253" customWidth="1"/>
    <col min="8" max="8" width="5.44140625" style="253" customWidth="1"/>
    <col min="9" max="14" width="9" style="253" customWidth="1"/>
    <col min="15" max="19" width="8.77734375" style="253" customWidth="1"/>
    <col min="20" max="16384" width="9" style="253"/>
  </cols>
  <sheetData>
    <row r="1" spans="1:8" s="135" customFormat="1" ht="20.100000000000001" customHeight="1" thickBot="1">
      <c r="A1" s="217" t="s">
        <v>877</v>
      </c>
      <c r="B1" s="218"/>
      <c r="E1" s="219" t="s">
        <v>878</v>
      </c>
      <c r="F1" s="755" t="s">
        <v>906</v>
      </c>
      <c r="G1" s="851"/>
    </row>
    <row r="2" spans="1:8" s="135" customFormat="1" ht="20.100000000000001" customHeight="1" thickBot="1">
      <c r="A2" s="217" t="s">
        <v>880</v>
      </c>
      <c r="B2" s="220" t="s">
        <v>881</v>
      </c>
      <c r="C2" s="221"/>
      <c r="D2" s="133"/>
      <c r="E2" s="219" t="s">
        <v>882</v>
      </c>
      <c r="F2" s="852" t="s">
        <v>907</v>
      </c>
      <c r="G2" s="853"/>
    </row>
    <row r="3" spans="1:8" s="222" customFormat="1" ht="49.2" customHeight="1">
      <c r="A3" s="864" t="s">
        <v>908</v>
      </c>
      <c r="B3" s="865"/>
      <c r="C3" s="865"/>
      <c r="D3" s="865"/>
      <c r="E3" s="865"/>
      <c r="F3" s="865"/>
      <c r="G3" s="865"/>
      <c r="H3" s="56" t="s">
        <v>12</v>
      </c>
    </row>
    <row r="4" spans="1:8" s="222" customFormat="1" ht="20.399999999999999" customHeight="1">
      <c r="A4" s="765" t="s">
        <v>909</v>
      </c>
      <c r="B4" s="765"/>
      <c r="C4" s="765"/>
      <c r="D4" s="765"/>
      <c r="E4" s="765"/>
      <c r="F4" s="765"/>
      <c r="G4" s="765"/>
    </row>
    <row r="5" spans="1:8" s="223" customFormat="1" ht="21.6" customHeight="1" thickBot="1">
      <c r="A5" s="255"/>
      <c r="B5" s="255"/>
      <c r="C5" s="255"/>
      <c r="D5" s="255"/>
      <c r="E5" s="255"/>
      <c r="F5" s="255"/>
      <c r="G5" s="224" t="s">
        <v>910</v>
      </c>
    </row>
    <row r="6" spans="1:8" s="135" customFormat="1" ht="19.95" customHeight="1">
      <c r="A6" s="856"/>
      <c r="B6" s="856"/>
      <c r="C6" s="856"/>
      <c r="D6" s="856"/>
      <c r="E6" s="860" t="s">
        <v>911</v>
      </c>
      <c r="F6" s="866"/>
      <c r="G6" s="866"/>
    </row>
    <row r="7" spans="1:8" s="135" customFormat="1" ht="19.95" customHeight="1" thickBot="1">
      <c r="A7" s="858"/>
      <c r="B7" s="858"/>
      <c r="C7" s="858"/>
      <c r="D7" s="858"/>
      <c r="E7" s="867"/>
      <c r="F7" s="868"/>
      <c r="G7" s="868"/>
    </row>
    <row r="8" spans="1:8" s="135" customFormat="1" ht="36" customHeight="1">
      <c r="A8" s="256" t="s">
        <v>888</v>
      </c>
      <c r="B8" s="257"/>
      <c r="C8" s="257"/>
      <c r="D8" s="258"/>
      <c r="E8" s="259" t="s">
        <v>912</v>
      </c>
    </row>
    <row r="9" spans="1:8" s="135" customFormat="1" ht="36" customHeight="1">
      <c r="A9" s="260" t="s">
        <v>913</v>
      </c>
      <c r="B9" s="261"/>
      <c r="C9" s="262"/>
      <c r="D9" s="263"/>
      <c r="E9" s="259" t="s">
        <v>912</v>
      </c>
    </row>
    <row r="10" spans="1:8" s="135" customFormat="1" ht="36" customHeight="1">
      <c r="A10" s="264" t="s">
        <v>914</v>
      </c>
      <c r="B10" s="265"/>
      <c r="C10" s="237"/>
      <c r="D10" s="266"/>
      <c r="E10" s="259" t="s">
        <v>912</v>
      </c>
    </row>
    <row r="11" spans="1:8" s="135" customFormat="1" ht="36" customHeight="1">
      <c r="A11" s="267" t="s">
        <v>915</v>
      </c>
      <c r="B11" s="261"/>
      <c r="C11" s="261"/>
      <c r="D11" s="233"/>
      <c r="E11" s="259" t="s">
        <v>912</v>
      </c>
      <c r="G11" s="268"/>
    </row>
    <row r="12" spans="1:8" s="135" customFormat="1" ht="36" customHeight="1" thickBot="1">
      <c r="A12" s="269" t="s">
        <v>916</v>
      </c>
      <c r="B12" s="239"/>
      <c r="C12" s="239"/>
      <c r="D12" s="270"/>
      <c r="E12" s="271" t="s">
        <v>912</v>
      </c>
      <c r="F12" s="144"/>
      <c r="G12" s="272"/>
    </row>
    <row r="13" spans="1:8" s="135" customFormat="1" ht="24.9" customHeight="1">
      <c r="A13" s="229" t="s">
        <v>898</v>
      </c>
      <c r="B13" s="244" t="s">
        <v>899</v>
      </c>
      <c r="D13" s="245" t="s">
        <v>900</v>
      </c>
      <c r="E13" s="229" t="s">
        <v>901</v>
      </c>
      <c r="F13" s="229"/>
      <c r="G13" s="246"/>
    </row>
    <row r="14" spans="1:8" s="135" customFormat="1" ht="24.75" customHeight="1">
      <c r="A14" s="247"/>
      <c r="B14" s="247"/>
      <c r="D14" s="248" t="s">
        <v>902</v>
      </c>
      <c r="F14" s="247"/>
      <c r="G14" s="249" t="s">
        <v>917</v>
      </c>
    </row>
    <row r="15" spans="1:8" s="135" customFormat="1" ht="24.9" customHeight="1">
      <c r="A15" s="229"/>
      <c r="B15" s="229"/>
      <c r="C15" s="250"/>
      <c r="D15" s="250"/>
      <c r="E15" s="245"/>
      <c r="F15" s="247"/>
      <c r="G15" s="246"/>
    </row>
    <row r="16" spans="1:8" s="135" customFormat="1" ht="16.2">
      <c r="A16" s="273" t="s">
        <v>918</v>
      </c>
      <c r="B16" s="274"/>
      <c r="C16" s="274"/>
      <c r="D16" s="274"/>
      <c r="E16" s="273"/>
      <c r="F16" s="273"/>
      <c r="G16" s="273"/>
    </row>
    <row r="17" spans="1:7" s="135" customFormat="1" ht="37.950000000000003" customHeight="1">
      <c r="A17" s="850" t="s">
        <v>919</v>
      </c>
      <c r="B17" s="850"/>
      <c r="C17" s="850"/>
      <c r="D17" s="850"/>
      <c r="E17" s="850"/>
      <c r="F17" s="850"/>
      <c r="G17" s="850"/>
    </row>
    <row r="18" spans="1:7" s="135" customFormat="1" ht="17.25" customHeight="1">
      <c r="G18" s="252"/>
    </row>
    <row r="20" spans="1:7">
      <c r="D20" s="254"/>
    </row>
    <row r="21" spans="1:7">
      <c r="D21" s="254"/>
    </row>
  </sheetData>
  <mergeCells count="7">
    <mergeCell ref="A17:G17"/>
    <mergeCell ref="F1:G1"/>
    <mergeCell ref="F2:G2"/>
    <mergeCell ref="A3:G3"/>
    <mergeCell ref="A4:G4"/>
    <mergeCell ref="A6:D7"/>
    <mergeCell ref="E6:G7"/>
  </mergeCells>
  <phoneticPr fontId="7" type="noConversion"/>
  <hyperlinks>
    <hyperlink ref="H3" location="預告統計資料發布時間表!A1" display="回發布時間表" xr:uid="{0A162823-26C3-4334-A2EC-C37F829E2CAF}"/>
  </hyperlinks>
  <printOptions horizontalCentered="1" gridLinesSet="0"/>
  <pageMargins left="0.39370078740157483" right="0.31" top="0.64" bottom="0.39370078740157483" header="0.19685039370078741" footer="0.19685039370078741"/>
  <pageSetup paperSize="9" scale="90" orientation="portrait"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07072-BD95-4F0F-ADD6-AD83FD24887C}">
  <sheetPr>
    <pageSetUpPr fitToPage="1"/>
  </sheetPr>
  <dimension ref="A1:M22"/>
  <sheetViews>
    <sheetView view="pageBreakPreview" topLeftCell="A3" zoomScale="85" zoomScaleNormal="90" zoomScaleSheetLayoutView="85" workbookViewId="0">
      <selection activeCell="M5" sqref="M5"/>
    </sheetView>
  </sheetViews>
  <sheetFormatPr defaultColWidth="7.21875" defaultRowHeight="12.6"/>
  <cols>
    <col min="1" max="1" width="15.44140625" style="285" customWidth="1"/>
    <col min="2" max="12" width="12.5546875" style="285" customWidth="1"/>
    <col min="13" max="16384" width="7.21875" style="285"/>
  </cols>
  <sheetData>
    <row r="1" spans="1:13" s="186" customFormat="1" ht="31.5" hidden="1" customHeight="1">
      <c r="A1" s="186" t="s">
        <v>920</v>
      </c>
      <c r="C1" s="186" t="s">
        <v>921</v>
      </c>
      <c r="D1" s="186" t="s">
        <v>922</v>
      </c>
      <c r="E1" s="275" t="s">
        <v>923</v>
      </c>
      <c r="F1" s="276"/>
      <c r="G1" s="277"/>
    </row>
    <row r="2" spans="1:13" s="186" customFormat="1" ht="28.5" hidden="1" customHeight="1">
      <c r="A2" s="278" t="s">
        <v>924</v>
      </c>
      <c r="C2" s="279"/>
      <c r="D2" s="186" t="s">
        <v>925</v>
      </c>
    </row>
    <row r="3" spans="1:13" ht="18" customHeight="1" thickTop="1" thickBot="1">
      <c r="A3" s="280" t="s">
        <v>926</v>
      </c>
      <c r="B3" s="281"/>
      <c r="C3" s="282"/>
      <c r="D3" s="282"/>
      <c r="E3" s="283"/>
      <c r="F3" s="283"/>
      <c r="G3" s="283"/>
      <c r="H3" s="283"/>
      <c r="I3" s="283"/>
      <c r="J3" s="284" t="s">
        <v>652</v>
      </c>
      <c r="K3" s="870" t="s">
        <v>927</v>
      </c>
      <c r="L3" s="871"/>
    </row>
    <row r="4" spans="1:13" ht="18" customHeight="1" thickTop="1" thickBot="1">
      <c r="A4" s="286" t="s">
        <v>928</v>
      </c>
      <c r="B4" s="872" t="s">
        <v>929</v>
      </c>
      <c r="C4" s="873"/>
      <c r="D4" s="873"/>
      <c r="E4" s="287"/>
      <c r="F4" s="287"/>
      <c r="G4" s="287"/>
      <c r="H4" s="287"/>
      <c r="I4" s="288"/>
      <c r="J4" s="289" t="s">
        <v>930</v>
      </c>
      <c r="K4" s="870" t="s">
        <v>931</v>
      </c>
      <c r="L4" s="871"/>
    </row>
    <row r="5" spans="1:13" ht="54" customHeight="1" thickTop="1">
      <c r="A5" s="874" t="s">
        <v>932</v>
      </c>
      <c r="B5" s="874"/>
      <c r="C5" s="874"/>
      <c r="D5" s="874"/>
      <c r="E5" s="874"/>
      <c r="F5" s="874"/>
      <c r="G5" s="874"/>
      <c r="H5" s="874"/>
      <c r="I5" s="874"/>
      <c r="J5" s="874"/>
      <c r="K5" s="874"/>
      <c r="L5" s="874"/>
      <c r="M5" s="56" t="s">
        <v>12</v>
      </c>
    </row>
    <row r="6" spans="1:13" ht="24" customHeight="1" thickBot="1">
      <c r="A6" s="875" t="s">
        <v>933</v>
      </c>
      <c r="B6" s="875"/>
      <c r="C6" s="875"/>
      <c r="D6" s="875"/>
      <c r="E6" s="875"/>
      <c r="F6" s="875"/>
      <c r="G6" s="875"/>
      <c r="H6" s="875"/>
      <c r="I6" s="875"/>
      <c r="J6" s="875"/>
      <c r="K6" s="875"/>
      <c r="L6" s="875"/>
    </row>
    <row r="7" spans="1:13" s="290" customFormat="1" ht="21.9" customHeight="1">
      <c r="A7" s="876" t="s">
        <v>934</v>
      </c>
      <c r="B7" s="879" t="s">
        <v>803</v>
      </c>
      <c r="C7" s="882" t="s">
        <v>935</v>
      </c>
      <c r="D7" s="883"/>
      <c r="E7" s="883"/>
      <c r="F7" s="883"/>
      <c r="G7" s="883"/>
      <c r="H7" s="883"/>
      <c r="I7" s="884"/>
      <c r="J7" s="883" t="s">
        <v>936</v>
      </c>
      <c r="K7" s="883"/>
      <c r="L7" s="883"/>
    </row>
    <row r="8" spans="1:13" s="290" customFormat="1" ht="21.9" customHeight="1">
      <c r="A8" s="877"/>
      <c r="B8" s="880"/>
      <c r="C8" s="885" t="s">
        <v>811</v>
      </c>
      <c r="D8" s="887" t="s">
        <v>937</v>
      </c>
      <c r="E8" s="888"/>
      <c r="F8" s="889"/>
      <c r="G8" s="887" t="s">
        <v>938</v>
      </c>
      <c r="H8" s="888"/>
      <c r="I8" s="889"/>
      <c r="J8" s="888" t="s">
        <v>937</v>
      </c>
      <c r="K8" s="888"/>
      <c r="L8" s="888"/>
    </row>
    <row r="9" spans="1:13" s="290" customFormat="1" ht="21.9" customHeight="1" thickBot="1">
      <c r="A9" s="878"/>
      <c r="B9" s="881"/>
      <c r="C9" s="886"/>
      <c r="D9" s="291" t="s">
        <v>939</v>
      </c>
      <c r="E9" s="292" t="s">
        <v>940</v>
      </c>
      <c r="F9" s="292" t="s">
        <v>941</v>
      </c>
      <c r="G9" s="292" t="s">
        <v>939</v>
      </c>
      <c r="H9" s="292" t="s">
        <v>940</v>
      </c>
      <c r="I9" s="292" t="s">
        <v>941</v>
      </c>
      <c r="J9" s="291" t="s">
        <v>939</v>
      </c>
      <c r="K9" s="292" t="s">
        <v>940</v>
      </c>
      <c r="L9" s="293" t="s">
        <v>941</v>
      </c>
    </row>
    <row r="10" spans="1:13" s="298" customFormat="1" ht="82.5" customHeight="1">
      <c r="A10" s="294" t="s">
        <v>803</v>
      </c>
      <c r="B10" s="295">
        <v>386</v>
      </c>
      <c r="C10" s="296">
        <v>386</v>
      </c>
      <c r="D10" s="296">
        <v>0</v>
      </c>
      <c r="E10" s="296">
        <v>0</v>
      </c>
      <c r="F10" s="296">
        <v>0</v>
      </c>
      <c r="G10" s="296">
        <v>386</v>
      </c>
      <c r="H10" s="296">
        <v>386</v>
      </c>
      <c r="I10" s="297">
        <v>0</v>
      </c>
      <c r="J10" s="296">
        <v>0</v>
      </c>
      <c r="K10" s="296">
        <v>0</v>
      </c>
      <c r="L10" s="296">
        <v>0</v>
      </c>
    </row>
    <row r="11" spans="1:13" s="298" customFormat="1" ht="82.5" customHeight="1">
      <c r="A11" s="299" t="s">
        <v>942</v>
      </c>
      <c r="B11" s="295">
        <v>11</v>
      </c>
      <c r="C11" s="296">
        <v>11</v>
      </c>
      <c r="D11" s="296">
        <v>0</v>
      </c>
      <c r="E11" s="296">
        <v>0</v>
      </c>
      <c r="F11" s="297">
        <v>0</v>
      </c>
      <c r="G11" s="296">
        <v>11</v>
      </c>
      <c r="H11" s="296">
        <v>11</v>
      </c>
      <c r="I11" s="297">
        <v>0</v>
      </c>
      <c r="J11" s="296">
        <v>0</v>
      </c>
      <c r="K11" s="296">
        <v>0</v>
      </c>
      <c r="L11" s="297">
        <v>0</v>
      </c>
    </row>
    <row r="12" spans="1:13" s="298" customFormat="1" ht="82.5" customHeight="1">
      <c r="A12" s="299" t="s">
        <v>943</v>
      </c>
      <c r="B12" s="295">
        <v>231</v>
      </c>
      <c r="C12" s="296">
        <v>231</v>
      </c>
      <c r="D12" s="296">
        <v>0</v>
      </c>
      <c r="E12" s="296">
        <v>0</v>
      </c>
      <c r="F12" s="296">
        <v>0</v>
      </c>
      <c r="G12" s="296">
        <v>231</v>
      </c>
      <c r="H12" s="296">
        <v>231</v>
      </c>
      <c r="I12" s="297">
        <v>0</v>
      </c>
      <c r="J12" s="296">
        <v>0</v>
      </c>
      <c r="K12" s="296">
        <v>0</v>
      </c>
      <c r="L12" s="296">
        <v>0</v>
      </c>
    </row>
    <row r="13" spans="1:13" s="298" customFormat="1" ht="82.5" customHeight="1" thickBot="1">
      <c r="A13" s="299" t="s">
        <v>944</v>
      </c>
      <c r="B13" s="295">
        <v>144</v>
      </c>
      <c r="C13" s="296">
        <v>144</v>
      </c>
      <c r="D13" s="296">
        <v>0</v>
      </c>
      <c r="E13" s="296">
        <v>0</v>
      </c>
      <c r="F13" s="296">
        <v>0</v>
      </c>
      <c r="G13" s="296">
        <v>144</v>
      </c>
      <c r="H13" s="296">
        <v>144</v>
      </c>
      <c r="I13" s="297">
        <v>0</v>
      </c>
      <c r="J13" s="296">
        <v>0</v>
      </c>
      <c r="K13" s="296">
        <v>0</v>
      </c>
      <c r="L13" s="297">
        <v>0</v>
      </c>
    </row>
    <row r="14" spans="1:13" s="300" customFormat="1" ht="55.5" customHeight="1">
      <c r="A14" s="890" t="s">
        <v>945</v>
      </c>
      <c r="B14" s="890"/>
      <c r="C14" s="890"/>
      <c r="D14" s="890"/>
      <c r="E14" s="890"/>
      <c r="F14" s="890"/>
      <c r="G14" s="890"/>
      <c r="H14" s="890"/>
      <c r="I14" s="890"/>
      <c r="J14" s="890"/>
      <c r="K14" s="890"/>
      <c r="L14" s="890"/>
    </row>
    <row r="15" spans="1:13" s="301" customFormat="1" ht="18" customHeight="1">
      <c r="A15" s="869" t="s">
        <v>946</v>
      </c>
      <c r="B15" s="869"/>
      <c r="C15" s="869"/>
      <c r="D15" s="869"/>
      <c r="E15" s="869"/>
      <c r="F15" s="869"/>
      <c r="G15" s="869"/>
      <c r="H15" s="869"/>
      <c r="I15" s="869"/>
      <c r="J15" s="869"/>
      <c r="K15" s="869"/>
      <c r="L15" s="869"/>
    </row>
    <row r="16" spans="1:13" ht="53.25" customHeight="1">
      <c r="A16" s="869" t="s">
        <v>947</v>
      </c>
      <c r="B16" s="869"/>
      <c r="C16" s="869"/>
      <c r="D16" s="869"/>
      <c r="E16" s="869"/>
      <c r="F16" s="869"/>
      <c r="G16" s="869"/>
      <c r="H16" s="869"/>
      <c r="I16" s="869"/>
      <c r="J16" s="869"/>
      <c r="K16" s="869"/>
      <c r="L16" s="869"/>
    </row>
    <row r="17" spans="2:11" ht="16.2">
      <c r="B17" s="275"/>
      <c r="C17" s="275"/>
    </row>
    <row r="22" spans="2:11" hidden="1">
      <c r="K22" s="285" t="s">
        <v>948</v>
      </c>
    </row>
  </sheetData>
  <mergeCells count="16">
    <mergeCell ref="A16:L16"/>
    <mergeCell ref="K3:L3"/>
    <mergeCell ref="B4:D4"/>
    <mergeCell ref="K4:L4"/>
    <mergeCell ref="A5:L5"/>
    <mergeCell ref="A6:L6"/>
    <mergeCell ref="A7:A9"/>
    <mergeCell ref="B7:B9"/>
    <mergeCell ref="C7:I7"/>
    <mergeCell ref="J7:L7"/>
    <mergeCell ref="C8:C9"/>
    <mergeCell ref="D8:F8"/>
    <mergeCell ref="G8:I8"/>
    <mergeCell ref="J8:L8"/>
    <mergeCell ref="A14:L14"/>
    <mergeCell ref="A15:L15"/>
  </mergeCells>
  <phoneticPr fontId="7" type="noConversion"/>
  <conditionalFormatting sqref="B10:L13">
    <cfRule type="cellIs" dxfId="8" priority="1" operator="equal">
      <formula>0</formula>
    </cfRule>
  </conditionalFormatting>
  <hyperlinks>
    <hyperlink ref="M5" location="預告統計資料發布時間表!A1" display="回發布時間表" xr:uid="{6D3909D5-AF06-460F-BBB2-2DB582F75DE6}"/>
  </hyperlinks>
  <printOptions horizontalCentered="1" verticalCentered="1"/>
  <pageMargins left="0.35433070866141736" right="0.35433070866141736" top="0.59055118110236227" bottom="0.59055118110236227" header="0.31496062992125984" footer="0.31496062992125984"/>
  <pageSetup paperSize="9" scale="83" orientation="landscape" r:id="rId1"/>
  <headerFooter alignWithMargins="0"/>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25164-7F89-4927-B294-AD562487C54F}">
  <dimension ref="A1:J25"/>
  <sheetViews>
    <sheetView view="pageBreakPreview" topLeftCell="A3" zoomScaleNormal="70" zoomScaleSheetLayoutView="100" workbookViewId="0">
      <selection activeCell="H5" sqref="H5"/>
    </sheetView>
  </sheetViews>
  <sheetFormatPr defaultRowHeight="12"/>
  <cols>
    <col min="1" max="1" width="30.6640625" style="309" customWidth="1"/>
    <col min="2" max="2" width="34.21875" style="309" customWidth="1"/>
    <col min="3" max="3" width="19.5546875" style="309" customWidth="1"/>
    <col min="4" max="4" width="13.109375" style="309" customWidth="1"/>
    <col min="5" max="5" width="11.88671875" style="309" customWidth="1"/>
    <col min="6" max="10" width="12.5546875" style="309" customWidth="1"/>
    <col min="11" max="16384" width="8.88671875" style="309"/>
  </cols>
  <sheetData>
    <row r="1" spans="1:10" s="186" customFormat="1" ht="31.5" hidden="1" customHeight="1">
      <c r="A1" s="186" t="s">
        <v>920</v>
      </c>
      <c r="C1" s="186" t="s">
        <v>921</v>
      </c>
      <c r="D1" s="186" t="s">
        <v>922</v>
      </c>
      <c r="E1" s="277"/>
    </row>
    <row r="2" spans="1:10" s="186" customFormat="1" ht="28.5" hidden="1" customHeight="1">
      <c r="A2" s="278" t="s">
        <v>949</v>
      </c>
      <c r="B2" s="302"/>
      <c r="C2" s="303"/>
      <c r="D2" s="186" t="s">
        <v>950</v>
      </c>
    </row>
    <row r="3" spans="1:10" ht="18" customHeight="1" thickTop="1" thickBot="1">
      <c r="A3" s="304" t="s">
        <v>926</v>
      </c>
      <c r="B3" s="305"/>
      <c r="C3" s="306"/>
      <c r="D3" s="306"/>
      <c r="E3" s="307" t="s">
        <v>652</v>
      </c>
      <c r="F3" s="894" t="s">
        <v>927</v>
      </c>
      <c r="G3" s="895"/>
      <c r="H3" s="285"/>
      <c r="I3" s="285"/>
    </row>
    <row r="4" spans="1:10" ht="18" customHeight="1" thickTop="1" thickBot="1">
      <c r="A4" s="310" t="s">
        <v>928</v>
      </c>
      <c r="B4" s="896" t="s">
        <v>929</v>
      </c>
      <c r="C4" s="897"/>
      <c r="D4" s="897"/>
      <c r="E4" s="313" t="s">
        <v>930</v>
      </c>
      <c r="F4" s="894" t="s">
        <v>951</v>
      </c>
      <c r="G4" s="895"/>
      <c r="H4" s="314"/>
      <c r="I4" s="285"/>
    </row>
    <row r="5" spans="1:10" ht="54" customHeight="1" thickTop="1">
      <c r="A5" s="898" t="s">
        <v>952</v>
      </c>
      <c r="B5" s="898"/>
      <c r="C5" s="898"/>
      <c r="D5" s="898"/>
      <c r="E5" s="899"/>
      <c r="F5" s="899"/>
      <c r="G5" s="899"/>
      <c r="H5" s="56" t="s">
        <v>12</v>
      </c>
      <c r="I5" s="315"/>
      <c r="J5" s="315"/>
    </row>
    <row r="6" spans="1:10" ht="24" customHeight="1" thickBot="1">
      <c r="A6" s="900" t="s">
        <v>953</v>
      </c>
      <c r="B6" s="900"/>
      <c r="C6" s="900"/>
      <c r="D6" s="900"/>
      <c r="E6" s="901"/>
      <c r="F6" s="901"/>
      <c r="G6" s="901"/>
      <c r="H6" s="316"/>
      <c r="I6" s="316"/>
      <c r="J6" s="316"/>
    </row>
    <row r="7" spans="1:10" s="319" customFormat="1" ht="66" customHeight="1" thickBot="1">
      <c r="A7" s="317" t="s">
        <v>934</v>
      </c>
      <c r="B7" s="318" t="s">
        <v>803</v>
      </c>
      <c r="C7" s="891" t="s">
        <v>937</v>
      </c>
      <c r="D7" s="892"/>
      <c r="E7" s="891" t="s">
        <v>938</v>
      </c>
      <c r="F7" s="892"/>
      <c r="G7" s="893"/>
    </row>
    <row r="8" spans="1:10" s="322" customFormat="1" ht="82.5" customHeight="1">
      <c r="A8" s="320" t="s">
        <v>803</v>
      </c>
      <c r="B8" s="321">
        <v>367</v>
      </c>
      <c r="C8" s="902">
        <v>0</v>
      </c>
      <c r="D8" s="903"/>
      <c r="E8" s="904">
        <v>367</v>
      </c>
      <c r="F8" s="904"/>
      <c r="G8" s="904"/>
    </row>
    <row r="9" spans="1:10" s="322" customFormat="1" ht="82.5" customHeight="1">
      <c r="A9" s="323" t="s">
        <v>942</v>
      </c>
      <c r="B9" s="324">
        <v>8</v>
      </c>
      <c r="C9" s="905">
        <v>0</v>
      </c>
      <c r="D9" s="906"/>
      <c r="E9" s="907">
        <v>8</v>
      </c>
      <c r="F9" s="907"/>
      <c r="G9" s="907"/>
    </row>
    <row r="10" spans="1:10" s="322" customFormat="1" ht="82.5" customHeight="1">
      <c r="A10" s="323" t="s">
        <v>943</v>
      </c>
      <c r="B10" s="321">
        <v>201</v>
      </c>
      <c r="C10" s="905">
        <v>0</v>
      </c>
      <c r="D10" s="906"/>
      <c r="E10" s="907">
        <v>201</v>
      </c>
      <c r="F10" s="907"/>
      <c r="G10" s="907"/>
    </row>
    <row r="11" spans="1:10" s="322" customFormat="1" ht="82.5" customHeight="1" thickBot="1">
      <c r="A11" s="325" t="s">
        <v>944</v>
      </c>
      <c r="B11" s="326">
        <v>158</v>
      </c>
      <c r="C11" s="908">
        <v>0</v>
      </c>
      <c r="D11" s="909"/>
      <c r="E11" s="910">
        <v>158</v>
      </c>
      <c r="F11" s="910"/>
      <c r="G11" s="910"/>
    </row>
    <row r="12" spans="1:10" s="154" customFormat="1" ht="67.5" customHeight="1">
      <c r="A12" s="911" t="s">
        <v>954</v>
      </c>
      <c r="B12" s="911"/>
      <c r="C12" s="911"/>
      <c r="D12" s="911"/>
      <c r="E12" s="912"/>
      <c r="F12" s="912"/>
      <c r="G12" s="912"/>
      <c r="H12" s="327"/>
      <c r="I12" s="327"/>
      <c r="J12" s="327"/>
    </row>
    <row r="13" spans="1:10" s="328" customFormat="1" ht="18" customHeight="1">
      <c r="A13" s="913" t="s">
        <v>946</v>
      </c>
      <c r="B13" s="913"/>
      <c r="C13" s="913"/>
      <c r="D13" s="913"/>
      <c r="E13" s="327"/>
      <c r="F13" s="327"/>
      <c r="G13" s="327"/>
      <c r="H13" s="327"/>
      <c r="I13" s="327"/>
      <c r="J13" s="327"/>
    </row>
    <row r="14" spans="1:10" ht="50.1" customHeight="1">
      <c r="A14" s="913" t="s">
        <v>947</v>
      </c>
      <c r="B14" s="913"/>
      <c r="C14" s="913"/>
      <c r="D14" s="913"/>
      <c r="E14" s="914"/>
      <c r="F14" s="914"/>
      <c r="G14" s="914"/>
      <c r="H14" s="327"/>
      <c r="I14" s="327"/>
      <c r="J14" s="327"/>
    </row>
    <row r="15" spans="1:10" ht="15.6">
      <c r="B15" s="329"/>
      <c r="C15" s="329"/>
    </row>
    <row r="25" spans="4:4" hidden="1">
      <c r="D25" s="309" t="s">
        <v>955</v>
      </c>
    </row>
  </sheetData>
  <mergeCells count="18">
    <mergeCell ref="C11:D11"/>
    <mergeCell ref="E11:G11"/>
    <mergeCell ref="A12:G12"/>
    <mergeCell ref="A13:D13"/>
    <mergeCell ref="A14:G14"/>
    <mergeCell ref="C8:D8"/>
    <mergeCell ref="E8:G8"/>
    <mergeCell ref="C9:D9"/>
    <mergeCell ref="E9:G9"/>
    <mergeCell ref="C10:D10"/>
    <mergeCell ref="E10:G10"/>
    <mergeCell ref="C7:D7"/>
    <mergeCell ref="E7:G7"/>
    <mergeCell ref="F3:G3"/>
    <mergeCell ref="B4:D4"/>
    <mergeCell ref="F4:G4"/>
    <mergeCell ref="A5:G5"/>
    <mergeCell ref="A6:G6"/>
  </mergeCells>
  <phoneticPr fontId="7" type="noConversion"/>
  <conditionalFormatting sqref="B8:G11">
    <cfRule type="cellIs" dxfId="7" priority="1" operator="equal">
      <formula>0</formula>
    </cfRule>
  </conditionalFormatting>
  <hyperlinks>
    <hyperlink ref="H5" location="預告統計資料發布時間表!A1" display="回發布時間表" xr:uid="{E5BB970B-2ECF-42B0-9933-0131B30694C1}"/>
  </hyperlinks>
  <printOptions horizontalCentered="1" verticalCentered="1"/>
  <pageMargins left="0.35433070866141736" right="0.35433070866141736" top="0.59055118110236227" bottom="0.59055118110236227" header="0.31496062992125984" footer="0.31496062992125984"/>
  <pageSetup paperSize="9" scale="82" orientation="landscape" r:id="rId1"/>
  <headerFooter alignWithMargins="0"/>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2F9C51-6FEF-4063-B731-A4EFBF26D882}">
  <sheetPr>
    <pageSetUpPr fitToPage="1"/>
  </sheetPr>
  <dimension ref="A1:I18"/>
  <sheetViews>
    <sheetView view="pageBreakPreview" topLeftCell="A3" zoomScale="85" zoomScaleNormal="85" zoomScaleSheetLayoutView="85" workbookViewId="0">
      <selection activeCell="I5" sqref="I5"/>
    </sheetView>
  </sheetViews>
  <sheetFormatPr defaultRowHeight="12"/>
  <cols>
    <col min="1" max="1" width="15.77734375" style="309" customWidth="1"/>
    <col min="2" max="8" width="19.6640625" style="309" customWidth="1"/>
    <col min="9" max="16384" width="8.88671875" style="309"/>
  </cols>
  <sheetData>
    <row r="1" spans="1:9" s="186" customFormat="1" ht="31.5" hidden="1" customHeight="1">
      <c r="A1" s="186" t="s">
        <v>920</v>
      </c>
      <c r="C1" s="186" t="s">
        <v>921</v>
      </c>
      <c r="D1" s="186" t="s">
        <v>922</v>
      </c>
      <c r="E1" s="330" t="s">
        <v>956</v>
      </c>
      <c r="F1" s="276"/>
      <c r="G1" s="277"/>
    </row>
    <row r="2" spans="1:9" s="186" customFormat="1" ht="28.5" hidden="1" customHeight="1">
      <c r="A2" s="278" t="s">
        <v>957</v>
      </c>
      <c r="B2" s="302"/>
      <c r="C2" s="303"/>
      <c r="D2" s="186" t="s">
        <v>925</v>
      </c>
    </row>
    <row r="3" spans="1:9" ht="18" customHeight="1" thickTop="1" thickBot="1">
      <c r="A3" s="304" t="s">
        <v>926</v>
      </c>
      <c r="B3" s="305"/>
      <c r="C3" s="306"/>
      <c r="D3" s="306"/>
      <c r="E3" s="285"/>
      <c r="F3" s="285"/>
      <c r="G3" s="331" t="s">
        <v>652</v>
      </c>
      <c r="H3" s="332" t="s">
        <v>927</v>
      </c>
    </row>
    <row r="4" spans="1:9" ht="18" customHeight="1" thickTop="1" thickBot="1">
      <c r="A4" s="310" t="s">
        <v>928</v>
      </c>
      <c r="B4" s="896" t="s">
        <v>929</v>
      </c>
      <c r="C4" s="897"/>
      <c r="D4" s="897"/>
      <c r="E4" s="333"/>
      <c r="F4" s="333"/>
      <c r="G4" s="334" t="s">
        <v>930</v>
      </c>
      <c r="H4" s="332" t="s">
        <v>958</v>
      </c>
    </row>
    <row r="5" spans="1:9" ht="54" customHeight="1" thickTop="1">
      <c r="A5" s="915" t="s">
        <v>959</v>
      </c>
      <c r="B5" s="915"/>
      <c r="C5" s="915"/>
      <c r="D5" s="915"/>
      <c r="E5" s="915"/>
      <c r="F5" s="915"/>
      <c r="G5" s="915"/>
      <c r="H5" s="915"/>
      <c r="I5" s="56" t="s">
        <v>12</v>
      </c>
    </row>
    <row r="6" spans="1:9" ht="24" customHeight="1" thickBot="1">
      <c r="A6" s="900" t="s">
        <v>953</v>
      </c>
      <c r="B6" s="900"/>
      <c r="C6" s="900"/>
      <c r="D6" s="900"/>
      <c r="E6" s="900"/>
      <c r="F6" s="900"/>
      <c r="G6" s="900"/>
      <c r="H6" s="900"/>
    </row>
    <row r="7" spans="1:9" s="319" customFormat="1" ht="33" customHeight="1">
      <c r="A7" s="916" t="s">
        <v>934</v>
      </c>
      <c r="B7" s="918" t="s">
        <v>803</v>
      </c>
      <c r="C7" s="920" t="s">
        <v>960</v>
      </c>
      <c r="D7" s="921"/>
      <c r="E7" s="922"/>
      <c r="F7" s="920" t="s">
        <v>961</v>
      </c>
      <c r="G7" s="921"/>
      <c r="H7" s="921"/>
    </row>
    <row r="8" spans="1:9" s="319" customFormat="1" ht="33" customHeight="1" thickBot="1">
      <c r="A8" s="917"/>
      <c r="B8" s="919"/>
      <c r="C8" s="335" t="s">
        <v>811</v>
      </c>
      <c r="D8" s="335" t="s">
        <v>937</v>
      </c>
      <c r="E8" s="335" t="s">
        <v>938</v>
      </c>
      <c r="F8" s="335" t="s">
        <v>811</v>
      </c>
      <c r="G8" s="335" t="s">
        <v>937</v>
      </c>
      <c r="H8" s="336" t="s">
        <v>938</v>
      </c>
    </row>
    <row r="9" spans="1:9" s="322" customFormat="1" ht="120" customHeight="1">
      <c r="A9" s="337" t="s">
        <v>962</v>
      </c>
      <c r="B9" s="338">
        <v>26</v>
      </c>
      <c r="C9" s="339">
        <v>26</v>
      </c>
      <c r="D9" s="339">
        <v>0</v>
      </c>
      <c r="E9" s="339">
        <v>26</v>
      </c>
      <c r="F9" s="340">
        <v>0</v>
      </c>
      <c r="G9" s="340">
        <v>0</v>
      </c>
      <c r="H9" s="340">
        <v>0</v>
      </c>
    </row>
    <row r="10" spans="1:9" s="322" customFormat="1" ht="120" customHeight="1">
      <c r="A10" s="341" t="s">
        <v>943</v>
      </c>
      <c r="B10" s="338">
        <v>22</v>
      </c>
      <c r="C10" s="339">
        <v>22</v>
      </c>
      <c r="D10" s="339">
        <v>0</v>
      </c>
      <c r="E10" s="339">
        <v>22</v>
      </c>
      <c r="F10" s="340">
        <v>0</v>
      </c>
      <c r="G10" s="340">
        <v>0</v>
      </c>
      <c r="H10" s="340">
        <v>0</v>
      </c>
    </row>
    <row r="11" spans="1:9" s="322" customFormat="1" ht="120" customHeight="1" thickBot="1">
      <c r="A11" s="341" t="s">
        <v>944</v>
      </c>
      <c r="B11" s="338">
        <v>4</v>
      </c>
      <c r="C11" s="339">
        <v>4</v>
      </c>
      <c r="D11" s="339">
        <v>0</v>
      </c>
      <c r="E11" s="340">
        <v>4</v>
      </c>
      <c r="F11" s="340">
        <v>0</v>
      </c>
      <c r="G11" s="340">
        <v>0</v>
      </c>
      <c r="H11" s="340">
        <v>0</v>
      </c>
    </row>
    <row r="12" spans="1:9" s="154" customFormat="1" ht="55.5" customHeight="1">
      <c r="A12" s="911" t="s">
        <v>963</v>
      </c>
      <c r="B12" s="911"/>
      <c r="C12" s="911"/>
      <c r="D12" s="911"/>
      <c r="E12" s="911"/>
      <c r="F12" s="911"/>
      <c r="G12" s="911"/>
      <c r="H12" s="911"/>
    </row>
    <row r="13" spans="1:9" s="328" customFormat="1" ht="18" customHeight="1">
      <c r="A13" s="913" t="s">
        <v>946</v>
      </c>
      <c r="B13" s="913"/>
      <c r="C13" s="913"/>
      <c r="D13" s="913"/>
      <c r="E13" s="913"/>
      <c r="F13" s="913"/>
      <c r="G13" s="913"/>
      <c r="H13" s="913"/>
    </row>
    <row r="14" spans="1:9" ht="38.25" customHeight="1">
      <c r="A14" s="913" t="s">
        <v>964</v>
      </c>
      <c r="B14" s="913"/>
      <c r="C14" s="913"/>
      <c r="D14" s="913"/>
      <c r="E14" s="913"/>
      <c r="F14" s="913"/>
      <c r="G14" s="913"/>
      <c r="H14" s="913"/>
    </row>
    <row r="15" spans="1:9" ht="15.6">
      <c r="B15" s="329"/>
      <c r="C15" s="329"/>
    </row>
    <row r="18" spans="6:6" ht="12.6" hidden="1">
      <c r="F18" s="342" t="s">
        <v>965</v>
      </c>
    </row>
  </sheetData>
  <mergeCells count="10">
    <mergeCell ref="A12:H12"/>
    <mergeCell ref="A13:H13"/>
    <mergeCell ref="A14:H14"/>
    <mergeCell ref="B4:D4"/>
    <mergeCell ref="A5:H5"/>
    <mergeCell ref="A6:H6"/>
    <mergeCell ref="A7:A8"/>
    <mergeCell ref="B7:B8"/>
    <mergeCell ref="C7:E7"/>
    <mergeCell ref="F7:H7"/>
  </mergeCells>
  <phoneticPr fontId="7" type="noConversion"/>
  <conditionalFormatting sqref="B9:H11">
    <cfRule type="cellIs" dxfId="6" priority="1" operator="equal">
      <formula>0</formula>
    </cfRule>
  </conditionalFormatting>
  <hyperlinks>
    <hyperlink ref="I5" location="預告統計資料發布時間表!A1" display="回發布時間表" xr:uid="{F321A6C0-7414-44C1-8C33-41EC20F1CD79}"/>
  </hyperlinks>
  <printOptions horizontalCentered="1" verticalCentered="1"/>
  <pageMargins left="0.55118110236220474" right="0.55118110236220474" top="0.59055118110236227" bottom="0.59055118110236227" header="0.31496062992125984" footer="0.31496062992125984"/>
  <pageSetup paperSize="9" scale="81" orientation="landscape" r:id="rId1"/>
  <headerFooter alignWithMargins="0"/>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34B5D9-4093-474A-950D-5B111E6B3EAD}">
  <dimension ref="A1:H38"/>
  <sheetViews>
    <sheetView view="pageBreakPreview" topLeftCell="A3" zoomScale="70" zoomScaleNormal="100" zoomScaleSheetLayoutView="70" workbookViewId="0">
      <selection activeCell="H5" sqref="H5"/>
    </sheetView>
  </sheetViews>
  <sheetFormatPr defaultRowHeight="12"/>
  <cols>
    <col min="1" max="1" width="30.6640625" style="309" customWidth="1"/>
    <col min="2" max="2" width="41" style="309" customWidth="1"/>
    <col min="3" max="3" width="26" style="309" customWidth="1"/>
    <col min="4" max="4" width="8.33203125" style="309" customWidth="1"/>
    <col min="5" max="5" width="6.77734375" style="309" customWidth="1"/>
    <col min="6" max="6" width="12.21875" style="309" customWidth="1"/>
    <col min="7" max="7" width="13.77734375" style="309" customWidth="1"/>
    <col min="8" max="8" width="19.6640625" style="309" customWidth="1"/>
    <col min="9" max="16384" width="8.88671875" style="309"/>
  </cols>
  <sheetData>
    <row r="1" spans="1:8" s="186" customFormat="1" ht="31.5" hidden="1" customHeight="1">
      <c r="A1" s="186" t="s">
        <v>920</v>
      </c>
      <c r="C1" s="186" t="s">
        <v>921</v>
      </c>
      <c r="D1" s="186" t="s">
        <v>922</v>
      </c>
      <c r="E1" s="330" t="s">
        <v>966</v>
      </c>
      <c r="F1" s="276"/>
      <c r="G1" s="277"/>
    </row>
    <row r="2" spans="1:8" s="186" customFormat="1" ht="28.5" hidden="1" customHeight="1">
      <c r="A2" s="278" t="s">
        <v>967</v>
      </c>
      <c r="B2" s="302"/>
      <c r="C2" s="303"/>
      <c r="D2" s="186" t="s">
        <v>950</v>
      </c>
    </row>
    <row r="3" spans="1:8" ht="18" customHeight="1" thickTop="1" thickBot="1">
      <c r="A3" s="304" t="s">
        <v>926</v>
      </c>
      <c r="B3" s="305"/>
      <c r="C3" s="306"/>
      <c r="D3" s="894" t="s">
        <v>652</v>
      </c>
      <c r="E3" s="925"/>
      <c r="F3" s="894" t="s">
        <v>927</v>
      </c>
      <c r="G3" s="895"/>
    </row>
    <row r="4" spans="1:8" ht="18" customHeight="1" thickTop="1" thickBot="1">
      <c r="A4" s="310" t="s">
        <v>928</v>
      </c>
      <c r="B4" s="311" t="s">
        <v>929</v>
      </c>
      <c r="C4" s="312"/>
      <c r="D4" s="894" t="s">
        <v>930</v>
      </c>
      <c r="E4" s="925"/>
      <c r="F4" s="894" t="s">
        <v>968</v>
      </c>
      <c r="G4" s="895"/>
    </row>
    <row r="5" spans="1:8" ht="54" customHeight="1" thickTop="1">
      <c r="A5" s="898" t="s">
        <v>969</v>
      </c>
      <c r="B5" s="898"/>
      <c r="C5" s="898"/>
      <c r="D5" s="898"/>
      <c r="E5" s="899"/>
      <c r="F5" s="899"/>
      <c r="G5" s="899"/>
      <c r="H5" s="56" t="s">
        <v>12</v>
      </c>
    </row>
    <row r="6" spans="1:8" ht="24" customHeight="1" thickBot="1">
      <c r="A6" s="923" t="s">
        <v>953</v>
      </c>
      <c r="B6" s="923"/>
      <c r="C6" s="923"/>
      <c r="D6" s="923"/>
      <c r="E6" s="924"/>
      <c r="F6" s="924"/>
      <c r="G6" s="924"/>
      <c r="H6" s="316"/>
    </row>
    <row r="7" spans="1:8" s="319" customFormat="1" ht="66" customHeight="1" thickBot="1">
      <c r="A7" s="317" t="s">
        <v>934</v>
      </c>
      <c r="B7" s="343" t="s">
        <v>803</v>
      </c>
      <c r="C7" s="926" t="s">
        <v>970</v>
      </c>
      <c r="D7" s="927"/>
      <c r="E7" s="928" t="s">
        <v>971</v>
      </c>
      <c r="F7" s="929"/>
      <c r="G7" s="929"/>
    </row>
    <row r="8" spans="1:8" s="322" customFormat="1" ht="120" customHeight="1">
      <c r="A8" s="344" t="s">
        <v>803</v>
      </c>
      <c r="B8" s="338">
        <v>4</v>
      </c>
      <c r="C8" s="930">
        <v>0</v>
      </c>
      <c r="D8" s="903"/>
      <c r="E8" s="931">
        <v>4</v>
      </c>
      <c r="F8" s="932"/>
      <c r="G8" s="932"/>
    </row>
    <row r="9" spans="1:8" s="322" customFormat="1" ht="120" customHeight="1">
      <c r="A9" s="345" t="s">
        <v>972</v>
      </c>
      <c r="B9" s="338">
        <v>3</v>
      </c>
      <c r="C9" s="933">
        <v>0</v>
      </c>
      <c r="D9" s="906"/>
      <c r="E9" s="931">
        <v>3</v>
      </c>
      <c r="F9" s="932"/>
      <c r="G9" s="932"/>
    </row>
    <row r="10" spans="1:8" s="322" customFormat="1" ht="120" customHeight="1" thickBot="1">
      <c r="A10" s="346" t="s">
        <v>944</v>
      </c>
      <c r="B10" s="347">
        <v>1</v>
      </c>
      <c r="C10" s="934">
        <v>0</v>
      </c>
      <c r="D10" s="909"/>
      <c r="E10" s="935">
        <v>1</v>
      </c>
      <c r="F10" s="936"/>
      <c r="G10" s="936"/>
    </row>
    <row r="11" spans="1:8" s="154" customFormat="1" ht="53.25" customHeight="1">
      <c r="A11" s="913" t="s">
        <v>973</v>
      </c>
      <c r="B11" s="913"/>
      <c r="C11" s="913"/>
      <c r="D11" s="913"/>
      <c r="E11" s="914"/>
      <c r="F11" s="914"/>
      <c r="G11" s="914"/>
      <c r="H11" s="327"/>
    </row>
    <row r="12" spans="1:8" s="328" customFormat="1" ht="18" customHeight="1">
      <c r="A12" s="913" t="s">
        <v>946</v>
      </c>
      <c r="B12" s="913"/>
      <c r="C12" s="913"/>
      <c r="D12" s="913"/>
      <c r="E12" s="327"/>
      <c r="F12" s="327"/>
      <c r="G12" s="327"/>
      <c r="H12" s="327"/>
    </row>
    <row r="13" spans="1:8" ht="36" customHeight="1">
      <c r="A13" s="913" t="s">
        <v>974</v>
      </c>
      <c r="B13" s="913"/>
      <c r="C13" s="913"/>
      <c r="D13" s="913"/>
      <c r="E13" s="327"/>
      <c r="F13" s="327"/>
      <c r="G13" s="327"/>
      <c r="H13" s="327"/>
    </row>
    <row r="14" spans="1:8" ht="15.6">
      <c r="B14" s="329"/>
      <c r="C14" s="329"/>
    </row>
    <row r="38" spans="3:3" hidden="1">
      <c r="C38" s="309" t="s">
        <v>955</v>
      </c>
    </row>
  </sheetData>
  <mergeCells count="17">
    <mergeCell ref="C10:D10"/>
    <mergeCell ref="E10:G10"/>
    <mergeCell ref="A11:G11"/>
    <mergeCell ref="A12:D12"/>
    <mergeCell ref="A13:D13"/>
    <mergeCell ref="C7:D7"/>
    <mergeCell ref="E7:G7"/>
    <mergeCell ref="C8:D8"/>
    <mergeCell ref="E8:G8"/>
    <mergeCell ref="C9:D9"/>
    <mergeCell ref="E9:G9"/>
    <mergeCell ref="A6:G6"/>
    <mergeCell ref="D3:E3"/>
    <mergeCell ref="F3:G3"/>
    <mergeCell ref="D4:E4"/>
    <mergeCell ref="F4:G4"/>
    <mergeCell ref="A5:G5"/>
  </mergeCells>
  <phoneticPr fontId="7" type="noConversion"/>
  <conditionalFormatting sqref="B8:G10">
    <cfRule type="cellIs" dxfId="5" priority="1" operator="equal">
      <formula>0</formula>
    </cfRule>
  </conditionalFormatting>
  <hyperlinks>
    <hyperlink ref="H5" location="預告統計資料發布時間表!A1" display="回發布時間表" xr:uid="{AFB5C71F-5917-4D56-ADB8-05DED533610D}"/>
  </hyperlinks>
  <printOptions horizontalCentered="1"/>
  <pageMargins left="0.74803149606299213" right="0.74803149606299213" top="0.59055118110236227" bottom="0.59055118110236227" header="0.31496062992125984" footer="0.31496062992125984"/>
  <pageSetup paperSize="9" scale="81" orientation="landscape" r:id="rId1"/>
  <headerFooter alignWithMargins="0"/>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ABA557-13E9-4CCA-850B-4B57091C4D7A}">
  <sheetPr>
    <pageSetUpPr fitToPage="1"/>
  </sheetPr>
  <dimension ref="A1:I25"/>
  <sheetViews>
    <sheetView view="pageBreakPreview" topLeftCell="A3" zoomScaleNormal="85" zoomScaleSheetLayoutView="100" workbookViewId="0">
      <selection activeCell="I5" sqref="I5"/>
    </sheetView>
  </sheetViews>
  <sheetFormatPr defaultRowHeight="12"/>
  <cols>
    <col min="1" max="1" width="15.77734375" style="309" customWidth="1"/>
    <col min="2" max="8" width="19.6640625" style="309" customWidth="1"/>
    <col min="9" max="16384" width="8.88671875" style="309"/>
  </cols>
  <sheetData>
    <row r="1" spans="1:9" s="186" customFormat="1" ht="31.5" hidden="1" customHeight="1">
      <c r="A1" s="186" t="s">
        <v>920</v>
      </c>
      <c r="C1" s="186" t="s">
        <v>921</v>
      </c>
      <c r="D1" s="186" t="s">
        <v>922</v>
      </c>
      <c r="E1" s="330" t="s">
        <v>975</v>
      </c>
      <c r="F1" s="276"/>
      <c r="G1" s="277"/>
    </row>
    <row r="2" spans="1:9" s="186" customFormat="1" ht="28.5" hidden="1" customHeight="1">
      <c r="A2" s="278" t="s">
        <v>976</v>
      </c>
      <c r="B2" s="302"/>
      <c r="C2" s="303"/>
      <c r="D2" s="186" t="s">
        <v>977</v>
      </c>
    </row>
    <row r="3" spans="1:9" ht="18" customHeight="1" thickTop="1" thickBot="1">
      <c r="A3" s="304" t="s">
        <v>926</v>
      </c>
      <c r="B3" s="305"/>
      <c r="C3" s="306"/>
      <c r="D3" s="306"/>
      <c r="F3" s="308" t="s">
        <v>652</v>
      </c>
      <c r="G3" s="894" t="s">
        <v>927</v>
      </c>
      <c r="H3" s="895"/>
    </row>
    <row r="4" spans="1:9" ht="18" customHeight="1" thickTop="1" thickBot="1">
      <c r="A4" s="310" t="s">
        <v>928</v>
      </c>
      <c r="B4" s="311" t="s">
        <v>929</v>
      </c>
      <c r="C4" s="312"/>
      <c r="D4" s="312"/>
      <c r="E4" s="348"/>
      <c r="F4" s="308" t="s">
        <v>930</v>
      </c>
      <c r="G4" s="894" t="s">
        <v>978</v>
      </c>
      <c r="H4" s="895"/>
    </row>
    <row r="5" spans="1:9" ht="54" customHeight="1" thickTop="1">
      <c r="A5" s="915" t="s">
        <v>979</v>
      </c>
      <c r="B5" s="915"/>
      <c r="C5" s="915"/>
      <c r="D5" s="915"/>
      <c r="E5" s="915"/>
      <c r="F5" s="915"/>
      <c r="G5" s="915"/>
      <c r="H5" s="915"/>
      <c r="I5" s="56" t="s">
        <v>12</v>
      </c>
    </row>
    <row r="6" spans="1:9" ht="24" customHeight="1" thickBot="1">
      <c r="A6" s="900" t="s">
        <v>953</v>
      </c>
      <c r="B6" s="900"/>
      <c r="C6" s="900"/>
      <c r="D6" s="900"/>
      <c r="E6" s="900"/>
      <c r="F6" s="900"/>
      <c r="G6" s="900"/>
      <c r="H6" s="900"/>
    </row>
    <row r="7" spans="1:9" s="319" customFormat="1" ht="33" customHeight="1">
      <c r="A7" s="937" t="s">
        <v>934</v>
      </c>
      <c r="B7" s="918" t="s">
        <v>803</v>
      </c>
      <c r="C7" s="920" t="s">
        <v>960</v>
      </c>
      <c r="D7" s="921"/>
      <c r="E7" s="922"/>
      <c r="F7" s="920" t="s">
        <v>961</v>
      </c>
      <c r="G7" s="921"/>
      <c r="H7" s="921"/>
    </row>
    <row r="8" spans="1:9" s="319" customFormat="1" ht="33" customHeight="1" thickBot="1">
      <c r="A8" s="938"/>
      <c r="B8" s="919"/>
      <c r="C8" s="335" t="s">
        <v>811</v>
      </c>
      <c r="D8" s="335" t="s">
        <v>937</v>
      </c>
      <c r="E8" s="335" t="s">
        <v>938</v>
      </c>
      <c r="F8" s="335" t="s">
        <v>811</v>
      </c>
      <c r="G8" s="335" t="s">
        <v>937</v>
      </c>
      <c r="H8" s="336" t="s">
        <v>938</v>
      </c>
    </row>
    <row r="9" spans="1:9" s="319" customFormat="1" ht="45" customHeight="1">
      <c r="A9" s="337" t="s">
        <v>803</v>
      </c>
      <c r="B9" s="349">
        <v>0</v>
      </c>
      <c r="C9" s="350">
        <v>0</v>
      </c>
      <c r="D9" s="350">
        <v>0</v>
      </c>
      <c r="E9" s="350">
        <v>0</v>
      </c>
      <c r="F9" s="350">
        <v>0</v>
      </c>
      <c r="G9" s="350">
        <v>0</v>
      </c>
      <c r="H9" s="350">
        <v>0</v>
      </c>
    </row>
    <row r="10" spans="1:9" s="319" customFormat="1" ht="45" customHeight="1">
      <c r="A10" s="341" t="s">
        <v>942</v>
      </c>
      <c r="B10" s="349">
        <v>0</v>
      </c>
      <c r="C10" s="350">
        <v>0</v>
      </c>
      <c r="D10" s="350">
        <v>0</v>
      </c>
      <c r="E10" s="350">
        <v>0</v>
      </c>
      <c r="F10" s="350">
        <v>0</v>
      </c>
      <c r="G10" s="350">
        <v>0</v>
      </c>
      <c r="H10" s="350">
        <v>0</v>
      </c>
    </row>
    <row r="11" spans="1:9" s="319" customFormat="1" ht="45" customHeight="1">
      <c r="A11" s="341" t="s">
        <v>943</v>
      </c>
      <c r="B11" s="349">
        <v>0</v>
      </c>
      <c r="C11" s="350">
        <v>0</v>
      </c>
      <c r="D11" s="350">
        <v>0</v>
      </c>
      <c r="E11" s="350">
        <v>0</v>
      </c>
      <c r="F11" s="350">
        <v>0</v>
      </c>
      <c r="G11" s="350">
        <v>0</v>
      </c>
      <c r="H11" s="350">
        <v>0</v>
      </c>
    </row>
    <row r="12" spans="1:9" s="322" customFormat="1" ht="45" customHeight="1">
      <c r="A12" s="341" t="s">
        <v>944</v>
      </c>
      <c r="B12" s="338">
        <v>0</v>
      </c>
      <c r="C12" s="339">
        <v>0</v>
      </c>
      <c r="D12" s="339">
        <v>0</v>
      </c>
      <c r="E12" s="339">
        <v>0</v>
      </c>
      <c r="F12" s="340">
        <v>0</v>
      </c>
      <c r="G12" s="340">
        <v>0</v>
      </c>
      <c r="H12" s="340">
        <v>0</v>
      </c>
    </row>
    <row r="13" spans="1:9" s="322" customFormat="1" ht="6.75" customHeight="1" thickBot="1">
      <c r="A13" s="341"/>
      <c r="B13" s="351"/>
      <c r="C13" s="352"/>
      <c r="D13" s="352"/>
      <c r="E13" s="353"/>
      <c r="F13" s="353"/>
      <c r="G13" s="353"/>
      <c r="H13" s="353"/>
    </row>
    <row r="14" spans="1:9" s="154" customFormat="1" ht="54" customHeight="1">
      <c r="A14" s="911" t="s">
        <v>980</v>
      </c>
      <c r="B14" s="911"/>
      <c r="C14" s="911"/>
      <c r="D14" s="911"/>
      <c r="E14" s="911"/>
      <c r="F14" s="911"/>
      <c r="G14" s="911"/>
      <c r="H14" s="911"/>
    </row>
    <row r="15" spans="1:9" s="328" customFormat="1" ht="18" customHeight="1">
      <c r="A15" s="913" t="s">
        <v>946</v>
      </c>
      <c r="B15" s="913"/>
      <c r="C15" s="913"/>
      <c r="D15" s="913"/>
      <c r="E15" s="913"/>
      <c r="F15" s="913"/>
      <c r="G15" s="913"/>
      <c r="H15" s="913"/>
    </row>
    <row r="16" spans="1:9" ht="35.25" customHeight="1">
      <c r="A16" s="913" t="s">
        <v>964</v>
      </c>
      <c r="B16" s="913"/>
      <c r="C16" s="913"/>
      <c r="D16" s="913"/>
      <c r="E16" s="913"/>
      <c r="F16" s="913"/>
      <c r="G16" s="913"/>
      <c r="H16" s="913"/>
    </row>
    <row r="17" spans="1:7" ht="15.6">
      <c r="B17" s="329"/>
      <c r="C17" s="329"/>
    </row>
    <row r="22" spans="1:7" hidden="1">
      <c r="G22" s="309" t="s">
        <v>955</v>
      </c>
    </row>
    <row r="25" spans="1:7" ht="12.6">
      <c r="A25" s="342"/>
    </row>
  </sheetData>
  <mergeCells count="11">
    <mergeCell ref="A14:H14"/>
    <mergeCell ref="A15:H15"/>
    <mergeCell ref="A16:H16"/>
    <mergeCell ref="G3:H3"/>
    <mergeCell ref="G4:H4"/>
    <mergeCell ref="A5:H5"/>
    <mergeCell ref="A6:H6"/>
    <mergeCell ref="A7:A8"/>
    <mergeCell ref="B7:B8"/>
    <mergeCell ref="C7:E7"/>
    <mergeCell ref="F7:H7"/>
  </mergeCells>
  <phoneticPr fontId="7" type="noConversion"/>
  <conditionalFormatting sqref="B9:H12">
    <cfRule type="cellIs" dxfId="4" priority="1" operator="equal">
      <formula>0</formula>
    </cfRule>
  </conditionalFormatting>
  <hyperlinks>
    <hyperlink ref="I5" location="預告統計資料發布時間表!A1" display="回發布時間表" xr:uid="{B21D55F4-E382-46EC-8CC2-B3231EF75B97}"/>
  </hyperlinks>
  <printOptions horizontalCentered="1"/>
  <pageMargins left="0.74803149606299213" right="0.74803149606299213" top="0.59055118110236227" bottom="0.59055118110236227" header="0.31496062992125984" footer="0.31496062992125984"/>
  <pageSetup paperSize="9" scale="84" orientation="landscape" r:id="rId1"/>
  <headerFooter alignWithMargins="0"/>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4387FE-1D31-48B5-B8D0-2A6BCA96168E}">
  <sheetPr>
    <pageSetUpPr fitToPage="1"/>
  </sheetPr>
  <dimension ref="A1:H28"/>
  <sheetViews>
    <sheetView view="pageBreakPreview" topLeftCell="A3" zoomScaleNormal="60" zoomScaleSheetLayoutView="100" workbookViewId="0">
      <selection activeCell="G5" sqref="G5"/>
    </sheetView>
  </sheetViews>
  <sheetFormatPr defaultRowHeight="12"/>
  <cols>
    <col min="1" max="1" width="30.6640625" style="309" customWidth="1"/>
    <col min="2" max="2" width="41" style="309" customWidth="1"/>
    <col min="3" max="3" width="32.21875" style="309" customWidth="1"/>
    <col min="4" max="4" width="14" style="309" customWidth="1"/>
    <col min="5" max="5" width="23.5546875" style="309" customWidth="1"/>
    <col min="6" max="8" width="19.6640625" style="309" customWidth="1"/>
    <col min="9" max="16384" width="8.88671875" style="309"/>
  </cols>
  <sheetData>
    <row r="1" spans="1:8" s="186" customFormat="1" ht="61.5" hidden="1" customHeight="1">
      <c r="A1" s="186" t="s">
        <v>920</v>
      </c>
      <c r="C1" s="186" t="s">
        <v>921</v>
      </c>
      <c r="D1" s="186" t="s">
        <v>922</v>
      </c>
      <c r="E1" s="330" t="s">
        <v>981</v>
      </c>
      <c r="F1" s="276"/>
      <c r="G1" s="277"/>
    </row>
    <row r="2" spans="1:8" s="186" customFormat="1" ht="86.25" hidden="1" customHeight="1">
      <c r="A2" s="278" t="s">
        <v>982</v>
      </c>
      <c r="B2" s="302"/>
      <c r="C2" s="303"/>
      <c r="D2" s="186" t="s">
        <v>977</v>
      </c>
    </row>
    <row r="3" spans="1:8" ht="18" customHeight="1" thickTop="1" thickBot="1">
      <c r="A3" s="304" t="s">
        <v>926</v>
      </c>
      <c r="B3" s="305"/>
      <c r="C3" s="306"/>
      <c r="D3" s="308" t="s">
        <v>652</v>
      </c>
      <c r="E3" s="894" t="s">
        <v>927</v>
      </c>
      <c r="F3" s="895"/>
    </row>
    <row r="4" spans="1:8" ht="18" customHeight="1" thickTop="1" thickBot="1">
      <c r="A4" s="310" t="s">
        <v>928</v>
      </c>
      <c r="B4" s="311" t="s">
        <v>929</v>
      </c>
      <c r="C4" s="312"/>
      <c r="D4" s="308" t="s">
        <v>930</v>
      </c>
      <c r="E4" s="894" t="s">
        <v>983</v>
      </c>
      <c r="F4" s="895"/>
    </row>
    <row r="5" spans="1:8" ht="54" customHeight="1" thickTop="1">
      <c r="A5" s="898" t="s">
        <v>984</v>
      </c>
      <c r="B5" s="898"/>
      <c r="C5" s="898"/>
      <c r="D5" s="898"/>
      <c r="E5" s="899"/>
      <c r="F5" s="899"/>
      <c r="G5" s="56" t="s">
        <v>12</v>
      </c>
      <c r="H5" s="315"/>
    </row>
    <row r="6" spans="1:8" ht="24" customHeight="1" thickBot="1">
      <c r="A6" s="900" t="s">
        <v>953</v>
      </c>
      <c r="B6" s="900"/>
      <c r="C6" s="900"/>
      <c r="D6" s="900"/>
      <c r="E6" s="901"/>
      <c r="F6" s="901"/>
      <c r="G6" s="316"/>
      <c r="H6" s="316"/>
    </row>
    <row r="7" spans="1:8" s="319" customFormat="1" ht="66" customHeight="1" thickBot="1">
      <c r="A7" s="317" t="s">
        <v>934</v>
      </c>
      <c r="B7" s="354" t="s">
        <v>803</v>
      </c>
      <c r="C7" s="939" t="s">
        <v>937</v>
      </c>
      <c r="D7" s="940"/>
      <c r="E7" s="928" t="s">
        <v>938</v>
      </c>
      <c r="F7" s="929"/>
    </row>
    <row r="8" spans="1:8" s="319" customFormat="1" ht="45" customHeight="1">
      <c r="A8" s="355" t="s">
        <v>985</v>
      </c>
      <c r="B8" s="349">
        <v>0</v>
      </c>
      <c r="C8" s="941">
        <v>0</v>
      </c>
      <c r="D8" s="941"/>
      <c r="E8" s="941">
        <v>0</v>
      </c>
      <c r="F8" s="941"/>
    </row>
    <row r="9" spans="1:8" s="319" customFormat="1" ht="45" customHeight="1">
      <c r="A9" s="356" t="s">
        <v>942</v>
      </c>
      <c r="B9" s="349">
        <v>0</v>
      </c>
      <c r="C9" s="941">
        <v>0</v>
      </c>
      <c r="D9" s="941"/>
      <c r="E9" s="941">
        <v>0</v>
      </c>
      <c r="F9" s="941"/>
    </row>
    <row r="10" spans="1:8" s="319" customFormat="1" ht="45" customHeight="1">
      <c r="A10" s="356" t="s">
        <v>943</v>
      </c>
      <c r="B10" s="349">
        <v>0</v>
      </c>
      <c r="C10" s="941">
        <v>0</v>
      </c>
      <c r="D10" s="941"/>
      <c r="E10" s="941">
        <v>0</v>
      </c>
      <c r="F10" s="941"/>
    </row>
    <row r="11" spans="1:8" s="322" customFormat="1" ht="45" customHeight="1" thickBot="1">
      <c r="A11" s="356" t="s">
        <v>944</v>
      </c>
      <c r="B11" s="338">
        <v>0</v>
      </c>
      <c r="C11" s="941">
        <v>0</v>
      </c>
      <c r="D11" s="941"/>
      <c r="E11" s="942">
        <v>0</v>
      </c>
      <c r="F11" s="942"/>
    </row>
    <row r="12" spans="1:8" s="154" customFormat="1" ht="54.75" customHeight="1">
      <c r="A12" s="911" t="s">
        <v>986</v>
      </c>
      <c r="B12" s="911"/>
      <c r="C12" s="911"/>
      <c r="D12" s="911"/>
      <c r="E12" s="912"/>
      <c r="F12" s="912"/>
      <c r="G12" s="327"/>
      <c r="H12" s="327"/>
    </row>
    <row r="13" spans="1:8" s="328" customFormat="1" ht="18" customHeight="1">
      <c r="A13" s="913" t="s">
        <v>946</v>
      </c>
      <c r="B13" s="913"/>
      <c r="C13" s="913"/>
      <c r="D13" s="913"/>
      <c r="E13" s="327"/>
      <c r="F13" s="327"/>
      <c r="G13" s="327"/>
      <c r="H13" s="327"/>
    </row>
    <row r="14" spans="1:8" ht="36" customHeight="1">
      <c r="A14" s="913" t="s">
        <v>964</v>
      </c>
      <c r="B14" s="913"/>
      <c r="C14" s="913"/>
      <c r="D14" s="913"/>
      <c r="E14" s="327"/>
      <c r="F14" s="327"/>
      <c r="G14" s="327"/>
      <c r="H14" s="327"/>
    </row>
    <row r="15" spans="1:8" ht="15.6">
      <c r="B15" s="329"/>
      <c r="C15" s="329"/>
    </row>
    <row r="28" spans="3:3" hidden="1">
      <c r="C28" s="309" t="s">
        <v>955</v>
      </c>
    </row>
  </sheetData>
  <mergeCells count="17">
    <mergeCell ref="C11:D11"/>
    <mergeCell ref="E11:F11"/>
    <mergeCell ref="A12:F12"/>
    <mergeCell ref="A13:D13"/>
    <mergeCell ref="A14:D14"/>
    <mergeCell ref="C8:D8"/>
    <mergeCell ref="E8:F8"/>
    <mergeCell ref="C9:D9"/>
    <mergeCell ref="E9:F9"/>
    <mergeCell ref="C10:D10"/>
    <mergeCell ref="E10:F10"/>
    <mergeCell ref="E3:F3"/>
    <mergeCell ref="E4:F4"/>
    <mergeCell ref="A5:F5"/>
    <mergeCell ref="A6:F6"/>
    <mergeCell ref="C7:D7"/>
    <mergeCell ref="E7:F7"/>
  </mergeCells>
  <phoneticPr fontId="7" type="noConversion"/>
  <conditionalFormatting sqref="B8:F11">
    <cfRule type="cellIs" dxfId="3" priority="1" operator="equal">
      <formula>0</formula>
    </cfRule>
  </conditionalFormatting>
  <hyperlinks>
    <hyperlink ref="G5" location="預告統計資料發布時間表!A1" display="回發布時間表" xr:uid="{65D5414F-CB3A-41AC-99FA-E2EEA51059C9}"/>
  </hyperlinks>
  <printOptions horizontalCentered="1"/>
  <pageMargins left="0.74803149606299213" right="0.74803149606299213" top="0.59055118110236227" bottom="0.59055118110236227" header="0.31496062992125984" footer="0.31496062992125984"/>
  <pageSetup paperSize="9" scale="80" orientation="landscape" r:id="rId1"/>
  <headerFooter alignWithMargins="0"/>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05ECC0-E324-4BE8-8BC3-80973A9D069A}">
  <sheetPr>
    <pageSetUpPr fitToPage="1"/>
  </sheetPr>
  <dimension ref="A1:H29"/>
  <sheetViews>
    <sheetView view="pageBreakPreview" topLeftCell="A3" zoomScale="85" zoomScaleNormal="70" zoomScaleSheetLayoutView="85" workbookViewId="0">
      <selection activeCell="G5" sqref="G5"/>
    </sheetView>
  </sheetViews>
  <sheetFormatPr defaultColWidth="7.21875" defaultRowHeight="12"/>
  <cols>
    <col min="1" max="1" width="35.5546875" style="309" customWidth="1"/>
    <col min="2" max="3" width="39.21875" style="309" customWidth="1"/>
    <col min="4" max="4" width="13.33203125" style="309" customWidth="1"/>
    <col min="5" max="5" width="23.5546875" style="309" customWidth="1"/>
    <col min="6" max="8" width="19.6640625" style="309" customWidth="1"/>
    <col min="9" max="16384" width="7.21875" style="309"/>
  </cols>
  <sheetData>
    <row r="1" spans="1:8" s="186" customFormat="1" ht="61.5" hidden="1" customHeight="1">
      <c r="A1" s="186" t="s">
        <v>920</v>
      </c>
      <c r="C1" s="186" t="s">
        <v>921</v>
      </c>
      <c r="D1" s="186" t="s">
        <v>922</v>
      </c>
      <c r="E1" s="330" t="s">
        <v>981</v>
      </c>
      <c r="F1" s="276"/>
      <c r="G1" s="277"/>
    </row>
    <row r="2" spans="1:8" s="186" customFormat="1" ht="86.25" hidden="1" customHeight="1">
      <c r="A2" s="278" t="s">
        <v>982</v>
      </c>
      <c r="B2" s="302"/>
      <c r="C2" s="303"/>
      <c r="D2" s="186" t="s">
        <v>977</v>
      </c>
    </row>
    <row r="3" spans="1:8" ht="18" customHeight="1" thickTop="1" thickBot="1">
      <c r="A3" s="304" t="s">
        <v>926</v>
      </c>
      <c r="B3" s="305"/>
      <c r="C3" s="306"/>
      <c r="D3" s="308" t="s">
        <v>652</v>
      </c>
      <c r="E3" s="894" t="s">
        <v>927</v>
      </c>
      <c r="F3" s="895"/>
    </row>
    <row r="4" spans="1:8" ht="18" customHeight="1" thickTop="1" thickBot="1">
      <c r="A4" s="310" t="s">
        <v>928</v>
      </c>
      <c r="B4" s="311" t="s">
        <v>929</v>
      </c>
      <c r="C4" s="312"/>
      <c r="D4" s="308" t="s">
        <v>930</v>
      </c>
      <c r="E4" s="894" t="s">
        <v>987</v>
      </c>
      <c r="F4" s="895"/>
    </row>
    <row r="5" spans="1:8" ht="54" customHeight="1" thickTop="1">
      <c r="A5" s="898" t="s">
        <v>988</v>
      </c>
      <c r="B5" s="898"/>
      <c r="C5" s="898"/>
      <c r="D5" s="898"/>
      <c r="E5" s="899"/>
      <c r="F5" s="899"/>
      <c r="G5" s="56" t="s">
        <v>12</v>
      </c>
      <c r="H5" s="315"/>
    </row>
    <row r="6" spans="1:8" ht="24" customHeight="1" thickBot="1">
      <c r="A6" s="923" t="s">
        <v>953</v>
      </c>
      <c r="B6" s="923"/>
      <c r="C6" s="923"/>
      <c r="D6" s="923"/>
      <c r="E6" s="924"/>
      <c r="F6" s="924"/>
      <c r="G6" s="316"/>
      <c r="H6" s="316"/>
    </row>
    <row r="7" spans="1:8" s="319" customFormat="1" ht="66" customHeight="1" thickBot="1">
      <c r="A7" s="317" t="s">
        <v>989</v>
      </c>
      <c r="B7" s="357" t="s">
        <v>990</v>
      </c>
      <c r="C7" s="943" t="s">
        <v>991</v>
      </c>
      <c r="D7" s="944"/>
      <c r="E7" s="945" t="s">
        <v>992</v>
      </c>
      <c r="F7" s="946"/>
    </row>
    <row r="8" spans="1:8" s="322" customFormat="1" ht="52.5" customHeight="1">
      <c r="A8" s="358" t="s">
        <v>993</v>
      </c>
      <c r="B8" s="359">
        <v>40</v>
      </c>
      <c r="C8" s="947">
        <v>1</v>
      </c>
      <c r="D8" s="948"/>
      <c r="E8" s="947">
        <v>0</v>
      </c>
      <c r="F8" s="948"/>
    </row>
    <row r="9" spans="1:8" s="322" customFormat="1" ht="52.5" customHeight="1">
      <c r="A9" s="358" t="s">
        <v>994</v>
      </c>
      <c r="B9" s="359">
        <v>0</v>
      </c>
      <c r="C9" s="947">
        <v>0</v>
      </c>
      <c r="D9" s="948"/>
      <c r="E9" s="947">
        <v>0</v>
      </c>
      <c r="F9" s="948"/>
    </row>
    <row r="10" spans="1:8" s="322" customFormat="1" ht="52.5" customHeight="1">
      <c r="A10" s="358" t="s">
        <v>995</v>
      </c>
      <c r="B10" s="359">
        <v>0</v>
      </c>
      <c r="C10" s="947">
        <v>0</v>
      </c>
      <c r="D10" s="948"/>
      <c r="E10" s="947">
        <v>0</v>
      </c>
      <c r="F10" s="948"/>
    </row>
    <row r="11" spans="1:8" s="322" customFormat="1" ht="52.5" customHeight="1">
      <c r="A11" s="358" t="s">
        <v>996</v>
      </c>
      <c r="B11" s="359">
        <v>0</v>
      </c>
      <c r="C11" s="947">
        <v>0</v>
      </c>
      <c r="D11" s="948"/>
      <c r="E11" s="947">
        <v>0</v>
      </c>
      <c r="F11" s="948"/>
    </row>
    <row r="12" spans="1:8" s="322" customFormat="1" ht="52.5" customHeight="1">
      <c r="A12" s="358" t="s">
        <v>997</v>
      </c>
      <c r="B12" s="359">
        <v>14</v>
      </c>
      <c r="C12" s="947">
        <v>0</v>
      </c>
      <c r="D12" s="948"/>
      <c r="E12" s="947">
        <v>0</v>
      </c>
      <c r="F12" s="948"/>
    </row>
    <row r="13" spans="1:8" s="322" customFormat="1" ht="52.5" customHeight="1" thickBot="1">
      <c r="A13" s="358" t="s">
        <v>998</v>
      </c>
      <c r="B13" s="359">
        <v>0</v>
      </c>
      <c r="C13" s="947">
        <v>0</v>
      </c>
      <c r="D13" s="948"/>
      <c r="E13" s="949">
        <v>0</v>
      </c>
      <c r="F13" s="950"/>
    </row>
    <row r="14" spans="1:8" s="154" customFormat="1" ht="59.25" customHeight="1">
      <c r="A14" s="911" t="s">
        <v>999</v>
      </c>
      <c r="B14" s="911"/>
      <c r="C14" s="911"/>
      <c r="D14" s="911"/>
      <c r="E14" s="912"/>
      <c r="F14" s="912"/>
      <c r="G14" s="327"/>
      <c r="H14" s="327"/>
    </row>
    <row r="15" spans="1:8" s="328" customFormat="1" ht="18" customHeight="1">
      <c r="A15" s="913" t="s">
        <v>946</v>
      </c>
      <c r="B15" s="913"/>
      <c r="C15" s="913"/>
      <c r="D15" s="913"/>
      <c r="E15" s="327"/>
      <c r="F15" s="327"/>
      <c r="G15" s="327"/>
      <c r="H15" s="327"/>
    </row>
    <row r="16" spans="1:8" ht="51.75" customHeight="1">
      <c r="A16" s="913" t="s">
        <v>1000</v>
      </c>
      <c r="B16" s="913"/>
      <c r="C16" s="913"/>
      <c r="D16" s="913"/>
      <c r="E16" s="327"/>
      <c r="F16" s="327"/>
      <c r="G16" s="327"/>
      <c r="H16" s="327"/>
    </row>
    <row r="17" spans="2:3" ht="15.6">
      <c r="B17" s="329"/>
      <c r="C17" s="329"/>
    </row>
    <row r="29" spans="2:3" hidden="1">
      <c r="C29" s="309" t="s">
        <v>955</v>
      </c>
    </row>
  </sheetData>
  <mergeCells count="21">
    <mergeCell ref="A14:F14"/>
    <mergeCell ref="A15:D15"/>
    <mergeCell ref="A16:D16"/>
    <mergeCell ref="C11:D11"/>
    <mergeCell ref="E11:F11"/>
    <mergeCell ref="C12:D12"/>
    <mergeCell ref="E12:F12"/>
    <mergeCell ref="C13:D13"/>
    <mergeCell ref="E13:F13"/>
    <mergeCell ref="C8:D8"/>
    <mergeCell ref="E8:F8"/>
    <mergeCell ref="C9:D9"/>
    <mergeCell ref="E9:F9"/>
    <mergeCell ref="C10:D10"/>
    <mergeCell ref="E10:F10"/>
    <mergeCell ref="E3:F3"/>
    <mergeCell ref="E4:F4"/>
    <mergeCell ref="A5:F5"/>
    <mergeCell ref="A6:F6"/>
    <mergeCell ref="C7:D7"/>
    <mergeCell ref="E7:F7"/>
  </mergeCells>
  <phoneticPr fontId="7" type="noConversion"/>
  <conditionalFormatting sqref="B8:D13">
    <cfRule type="cellIs" dxfId="2" priority="3" operator="equal">
      <formula>0</formula>
    </cfRule>
  </conditionalFormatting>
  <conditionalFormatting sqref="E9:F11">
    <cfRule type="cellIs" dxfId="1" priority="2" operator="equal">
      <formula>0</formula>
    </cfRule>
  </conditionalFormatting>
  <conditionalFormatting sqref="E13:F13">
    <cfRule type="cellIs" dxfId="0" priority="1" operator="equal">
      <formula>0</formula>
    </cfRule>
  </conditionalFormatting>
  <hyperlinks>
    <hyperlink ref="G5" location="預告統計資料發布時間表!A1" display="回發布時間表" xr:uid="{78B26891-86D7-4549-B2DD-FCBF89EEEAB5}"/>
  </hyperlinks>
  <printOptions horizontalCentered="1"/>
  <pageMargins left="0.74803149606299213" right="0.74803149606299213" top="0.59055118110236227" bottom="0.59055118110236227" header="0.31496062992125984" footer="0.31496062992125984"/>
  <pageSetup paperSize="9" scale="76" fitToHeight="0" orientation="landscape" r:id="rId1"/>
  <headerFooter alignWithMargins="0"/>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93E08A-9481-4BAF-B5C2-7CCFB25F3ACE}">
  <sheetPr>
    <pageSetUpPr fitToPage="1"/>
  </sheetPr>
  <dimension ref="A1:M102"/>
  <sheetViews>
    <sheetView showGridLines="0" view="pageBreakPreview" zoomScale="60" zoomScaleNormal="85" workbookViewId="0">
      <pane xSplit="5" topLeftCell="F1" activePane="topRight" state="frozen"/>
      <selection pane="topRight" activeCell="L3" sqref="L3"/>
    </sheetView>
  </sheetViews>
  <sheetFormatPr defaultColWidth="9" defaultRowHeight="16.2"/>
  <cols>
    <col min="1" max="3" width="3" style="364" customWidth="1"/>
    <col min="4" max="4" width="17.44140625" style="364" customWidth="1"/>
    <col min="5" max="5" width="17.33203125" style="364" customWidth="1"/>
    <col min="6" max="6" width="18" style="417" customWidth="1"/>
    <col min="7" max="7" width="22.109375" style="417" customWidth="1"/>
    <col min="8" max="8" width="18" style="417" customWidth="1"/>
    <col min="9" max="9" width="22.109375" style="417" customWidth="1"/>
    <col min="10" max="10" width="17.88671875" style="417" customWidth="1"/>
    <col min="11" max="11" width="26.109375" style="417" customWidth="1"/>
    <col min="12" max="256" width="9" style="364"/>
    <col min="257" max="259" width="3" style="364" customWidth="1"/>
    <col min="260" max="260" width="17.44140625" style="364" customWidth="1"/>
    <col min="261" max="261" width="17.33203125" style="364" customWidth="1"/>
    <col min="262" max="262" width="18" style="364" customWidth="1"/>
    <col min="263" max="263" width="22.109375" style="364" customWidth="1"/>
    <col min="264" max="264" width="18" style="364" customWidth="1"/>
    <col min="265" max="265" width="22.109375" style="364" customWidth="1"/>
    <col min="266" max="266" width="17.88671875" style="364" customWidth="1"/>
    <col min="267" max="267" width="26.109375" style="364" customWidth="1"/>
    <col min="268" max="512" width="9" style="364"/>
    <col min="513" max="515" width="3" style="364" customWidth="1"/>
    <col min="516" max="516" width="17.44140625" style="364" customWidth="1"/>
    <col min="517" max="517" width="17.33203125" style="364" customWidth="1"/>
    <col min="518" max="518" width="18" style="364" customWidth="1"/>
    <col min="519" max="519" width="22.109375" style="364" customWidth="1"/>
    <col min="520" max="520" width="18" style="364" customWidth="1"/>
    <col min="521" max="521" width="22.109375" style="364" customWidth="1"/>
    <col min="522" max="522" width="17.88671875" style="364" customWidth="1"/>
    <col min="523" max="523" width="26.109375" style="364" customWidth="1"/>
    <col min="524" max="768" width="9" style="364"/>
    <col min="769" max="771" width="3" style="364" customWidth="1"/>
    <col min="772" max="772" width="17.44140625" style="364" customWidth="1"/>
    <col min="773" max="773" width="17.33203125" style="364" customWidth="1"/>
    <col min="774" max="774" width="18" style="364" customWidth="1"/>
    <col min="775" max="775" width="22.109375" style="364" customWidth="1"/>
    <col min="776" max="776" width="18" style="364" customWidth="1"/>
    <col min="777" max="777" width="22.109375" style="364" customWidth="1"/>
    <col min="778" max="778" width="17.88671875" style="364" customWidth="1"/>
    <col min="779" max="779" width="26.109375" style="364" customWidth="1"/>
    <col min="780" max="1024" width="9" style="364"/>
    <col min="1025" max="1027" width="3" style="364" customWidth="1"/>
    <col min="1028" max="1028" width="17.44140625" style="364" customWidth="1"/>
    <col min="1029" max="1029" width="17.33203125" style="364" customWidth="1"/>
    <col min="1030" max="1030" width="18" style="364" customWidth="1"/>
    <col min="1031" max="1031" width="22.109375" style="364" customWidth="1"/>
    <col min="1032" max="1032" width="18" style="364" customWidth="1"/>
    <col min="1033" max="1033" width="22.109375" style="364" customWidth="1"/>
    <col min="1034" max="1034" width="17.88671875" style="364" customWidth="1"/>
    <col min="1035" max="1035" width="26.109375" style="364" customWidth="1"/>
    <col min="1036" max="1280" width="9" style="364"/>
    <col min="1281" max="1283" width="3" style="364" customWidth="1"/>
    <col min="1284" max="1284" width="17.44140625" style="364" customWidth="1"/>
    <col min="1285" max="1285" width="17.33203125" style="364" customWidth="1"/>
    <col min="1286" max="1286" width="18" style="364" customWidth="1"/>
    <col min="1287" max="1287" width="22.109375" style="364" customWidth="1"/>
    <col min="1288" max="1288" width="18" style="364" customWidth="1"/>
    <col min="1289" max="1289" width="22.109375" style="364" customWidth="1"/>
    <col min="1290" max="1290" width="17.88671875" style="364" customWidth="1"/>
    <col min="1291" max="1291" width="26.109375" style="364" customWidth="1"/>
    <col min="1292" max="1536" width="9" style="364"/>
    <col min="1537" max="1539" width="3" style="364" customWidth="1"/>
    <col min="1540" max="1540" width="17.44140625" style="364" customWidth="1"/>
    <col min="1541" max="1541" width="17.33203125" style="364" customWidth="1"/>
    <col min="1542" max="1542" width="18" style="364" customWidth="1"/>
    <col min="1543" max="1543" width="22.109375" style="364" customWidth="1"/>
    <col min="1544" max="1544" width="18" style="364" customWidth="1"/>
    <col min="1545" max="1545" width="22.109375" style="364" customWidth="1"/>
    <col min="1546" max="1546" width="17.88671875" style="364" customWidth="1"/>
    <col min="1547" max="1547" width="26.109375" style="364" customWidth="1"/>
    <col min="1548" max="1792" width="9" style="364"/>
    <col min="1793" max="1795" width="3" style="364" customWidth="1"/>
    <col min="1796" max="1796" width="17.44140625" style="364" customWidth="1"/>
    <col min="1797" max="1797" width="17.33203125" style="364" customWidth="1"/>
    <col min="1798" max="1798" width="18" style="364" customWidth="1"/>
    <col min="1799" max="1799" width="22.109375" style="364" customWidth="1"/>
    <col min="1800" max="1800" width="18" style="364" customWidth="1"/>
    <col min="1801" max="1801" width="22.109375" style="364" customWidth="1"/>
    <col min="1802" max="1802" width="17.88671875" style="364" customWidth="1"/>
    <col min="1803" max="1803" width="26.109375" style="364" customWidth="1"/>
    <col min="1804" max="2048" width="9" style="364"/>
    <col min="2049" max="2051" width="3" style="364" customWidth="1"/>
    <col min="2052" max="2052" width="17.44140625" style="364" customWidth="1"/>
    <col min="2053" max="2053" width="17.33203125" style="364" customWidth="1"/>
    <col min="2054" max="2054" width="18" style="364" customWidth="1"/>
    <col min="2055" max="2055" width="22.109375" style="364" customWidth="1"/>
    <col min="2056" max="2056" width="18" style="364" customWidth="1"/>
    <col min="2057" max="2057" width="22.109375" style="364" customWidth="1"/>
    <col min="2058" max="2058" width="17.88671875" style="364" customWidth="1"/>
    <col min="2059" max="2059" width="26.109375" style="364" customWidth="1"/>
    <col min="2060" max="2304" width="9" style="364"/>
    <col min="2305" max="2307" width="3" style="364" customWidth="1"/>
    <col min="2308" max="2308" width="17.44140625" style="364" customWidth="1"/>
    <col min="2309" max="2309" width="17.33203125" style="364" customWidth="1"/>
    <col min="2310" max="2310" width="18" style="364" customWidth="1"/>
    <col min="2311" max="2311" width="22.109375" style="364" customWidth="1"/>
    <col min="2312" max="2312" width="18" style="364" customWidth="1"/>
    <col min="2313" max="2313" width="22.109375" style="364" customWidth="1"/>
    <col min="2314" max="2314" width="17.88671875" style="364" customWidth="1"/>
    <col min="2315" max="2315" width="26.109375" style="364" customWidth="1"/>
    <col min="2316" max="2560" width="9" style="364"/>
    <col min="2561" max="2563" width="3" style="364" customWidth="1"/>
    <col min="2564" max="2564" width="17.44140625" style="364" customWidth="1"/>
    <col min="2565" max="2565" width="17.33203125" style="364" customWidth="1"/>
    <col min="2566" max="2566" width="18" style="364" customWidth="1"/>
    <col min="2567" max="2567" width="22.109375" style="364" customWidth="1"/>
    <col min="2568" max="2568" width="18" style="364" customWidth="1"/>
    <col min="2569" max="2569" width="22.109375" style="364" customWidth="1"/>
    <col min="2570" max="2570" width="17.88671875" style="364" customWidth="1"/>
    <col min="2571" max="2571" width="26.109375" style="364" customWidth="1"/>
    <col min="2572" max="2816" width="9" style="364"/>
    <col min="2817" max="2819" width="3" style="364" customWidth="1"/>
    <col min="2820" max="2820" width="17.44140625" style="364" customWidth="1"/>
    <col min="2821" max="2821" width="17.33203125" style="364" customWidth="1"/>
    <col min="2822" max="2822" width="18" style="364" customWidth="1"/>
    <col min="2823" max="2823" width="22.109375" style="364" customWidth="1"/>
    <col min="2824" max="2824" width="18" style="364" customWidth="1"/>
    <col min="2825" max="2825" width="22.109375" style="364" customWidth="1"/>
    <col min="2826" max="2826" width="17.88671875" style="364" customWidth="1"/>
    <col min="2827" max="2827" width="26.109375" style="364" customWidth="1"/>
    <col min="2828" max="3072" width="9" style="364"/>
    <col min="3073" max="3075" width="3" style="364" customWidth="1"/>
    <col min="3076" max="3076" width="17.44140625" style="364" customWidth="1"/>
    <col min="3077" max="3077" width="17.33203125" style="364" customWidth="1"/>
    <col min="3078" max="3078" width="18" style="364" customWidth="1"/>
    <col min="3079" max="3079" width="22.109375" style="364" customWidth="1"/>
    <col min="3080" max="3080" width="18" style="364" customWidth="1"/>
    <col min="3081" max="3081" width="22.109375" style="364" customWidth="1"/>
    <col min="3082" max="3082" width="17.88671875" style="364" customWidth="1"/>
    <col min="3083" max="3083" width="26.109375" style="364" customWidth="1"/>
    <col min="3084" max="3328" width="9" style="364"/>
    <col min="3329" max="3331" width="3" style="364" customWidth="1"/>
    <col min="3332" max="3332" width="17.44140625" style="364" customWidth="1"/>
    <col min="3333" max="3333" width="17.33203125" style="364" customWidth="1"/>
    <col min="3334" max="3334" width="18" style="364" customWidth="1"/>
    <col min="3335" max="3335" width="22.109375" style="364" customWidth="1"/>
    <col min="3336" max="3336" width="18" style="364" customWidth="1"/>
    <col min="3337" max="3337" width="22.109375" style="364" customWidth="1"/>
    <col min="3338" max="3338" width="17.88671875" style="364" customWidth="1"/>
    <col min="3339" max="3339" width="26.109375" style="364" customWidth="1"/>
    <col min="3340" max="3584" width="9" style="364"/>
    <col min="3585" max="3587" width="3" style="364" customWidth="1"/>
    <col min="3588" max="3588" width="17.44140625" style="364" customWidth="1"/>
    <col min="3589" max="3589" width="17.33203125" style="364" customWidth="1"/>
    <col min="3590" max="3590" width="18" style="364" customWidth="1"/>
    <col min="3591" max="3591" width="22.109375" style="364" customWidth="1"/>
    <col min="3592" max="3592" width="18" style="364" customWidth="1"/>
    <col min="3593" max="3593" width="22.109375" style="364" customWidth="1"/>
    <col min="3594" max="3594" width="17.88671875" style="364" customWidth="1"/>
    <col min="3595" max="3595" width="26.109375" style="364" customWidth="1"/>
    <col min="3596" max="3840" width="9" style="364"/>
    <col min="3841" max="3843" width="3" style="364" customWidth="1"/>
    <col min="3844" max="3844" width="17.44140625" style="364" customWidth="1"/>
    <col min="3845" max="3845" width="17.33203125" style="364" customWidth="1"/>
    <col min="3846" max="3846" width="18" style="364" customWidth="1"/>
    <col min="3847" max="3847" width="22.109375" style="364" customWidth="1"/>
    <col min="3848" max="3848" width="18" style="364" customWidth="1"/>
    <col min="3849" max="3849" width="22.109375" style="364" customWidth="1"/>
    <col min="3850" max="3850" width="17.88671875" style="364" customWidth="1"/>
    <col min="3851" max="3851" width="26.109375" style="364" customWidth="1"/>
    <col min="3852" max="4096" width="9" style="364"/>
    <col min="4097" max="4099" width="3" style="364" customWidth="1"/>
    <col min="4100" max="4100" width="17.44140625" style="364" customWidth="1"/>
    <col min="4101" max="4101" width="17.33203125" style="364" customWidth="1"/>
    <col min="4102" max="4102" width="18" style="364" customWidth="1"/>
    <col min="4103" max="4103" width="22.109375" style="364" customWidth="1"/>
    <col min="4104" max="4104" width="18" style="364" customWidth="1"/>
    <col min="4105" max="4105" width="22.109375" style="364" customWidth="1"/>
    <col min="4106" max="4106" width="17.88671875" style="364" customWidth="1"/>
    <col min="4107" max="4107" width="26.109375" style="364" customWidth="1"/>
    <col min="4108" max="4352" width="9" style="364"/>
    <col min="4353" max="4355" width="3" style="364" customWidth="1"/>
    <col min="4356" max="4356" width="17.44140625" style="364" customWidth="1"/>
    <col min="4357" max="4357" width="17.33203125" style="364" customWidth="1"/>
    <col min="4358" max="4358" width="18" style="364" customWidth="1"/>
    <col min="4359" max="4359" width="22.109375" style="364" customWidth="1"/>
    <col min="4360" max="4360" width="18" style="364" customWidth="1"/>
    <col min="4361" max="4361" width="22.109375" style="364" customWidth="1"/>
    <col min="4362" max="4362" width="17.88671875" style="364" customWidth="1"/>
    <col min="4363" max="4363" width="26.109375" style="364" customWidth="1"/>
    <col min="4364" max="4608" width="9" style="364"/>
    <col min="4609" max="4611" width="3" style="364" customWidth="1"/>
    <col min="4612" max="4612" width="17.44140625" style="364" customWidth="1"/>
    <col min="4613" max="4613" width="17.33203125" style="364" customWidth="1"/>
    <col min="4614" max="4614" width="18" style="364" customWidth="1"/>
    <col min="4615" max="4615" width="22.109375" style="364" customWidth="1"/>
    <col min="4616" max="4616" width="18" style="364" customWidth="1"/>
    <col min="4617" max="4617" width="22.109375" style="364" customWidth="1"/>
    <col min="4618" max="4618" width="17.88671875" style="364" customWidth="1"/>
    <col min="4619" max="4619" width="26.109375" style="364" customWidth="1"/>
    <col min="4620" max="4864" width="9" style="364"/>
    <col min="4865" max="4867" width="3" style="364" customWidth="1"/>
    <col min="4868" max="4868" width="17.44140625" style="364" customWidth="1"/>
    <col min="4869" max="4869" width="17.33203125" style="364" customWidth="1"/>
    <col min="4870" max="4870" width="18" style="364" customWidth="1"/>
    <col min="4871" max="4871" width="22.109375" style="364" customWidth="1"/>
    <col min="4872" max="4872" width="18" style="364" customWidth="1"/>
    <col min="4873" max="4873" width="22.109375" style="364" customWidth="1"/>
    <col min="4874" max="4874" width="17.88671875" style="364" customWidth="1"/>
    <col min="4875" max="4875" width="26.109375" style="364" customWidth="1"/>
    <col min="4876" max="5120" width="9" style="364"/>
    <col min="5121" max="5123" width="3" style="364" customWidth="1"/>
    <col min="5124" max="5124" width="17.44140625" style="364" customWidth="1"/>
    <col min="5125" max="5125" width="17.33203125" style="364" customWidth="1"/>
    <col min="5126" max="5126" width="18" style="364" customWidth="1"/>
    <col min="5127" max="5127" width="22.109375" style="364" customWidth="1"/>
    <col min="5128" max="5128" width="18" style="364" customWidth="1"/>
    <col min="5129" max="5129" width="22.109375" style="364" customWidth="1"/>
    <col min="5130" max="5130" width="17.88671875" style="364" customWidth="1"/>
    <col min="5131" max="5131" width="26.109375" style="364" customWidth="1"/>
    <col min="5132" max="5376" width="9" style="364"/>
    <col min="5377" max="5379" width="3" style="364" customWidth="1"/>
    <col min="5380" max="5380" width="17.44140625" style="364" customWidth="1"/>
    <col min="5381" max="5381" width="17.33203125" style="364" customWidth="1"/>
    <col min="5382" max="5382" width="18" style="364" customWidth="1"/>
    <col min="5383" max="5383" width="22.109375" style="364" customWidth="1"/>
    <col min="5384" max="5384" width="18" style="364" customWidth="1"/>
    <col min="5385" max="5385" width="22.109375" style="364" customWidth="1"/>
    <col min="5386" max="5386" width="17.88671875" style="364" customWidth="1"/>
    <col min="5387" max="5387" width="26.109375" style="364" customWidth="1"/>
    <col min="5388" max="5632" width="9" style="364"/>
    <col min="5633" max="5635" width="3" style="364" customWidth="1"/>
    <col min="5636" max="5636" width="17.44140625" style="364" customWidth="1"/>
    <col min="5637" max="5637" width="17.33203125" style="364" customWidth="1"/>
    <col min="5638" max="5638" width="18" style="364" customWidth="1"/>
    <col min="5639" max="5639" width="22.109375" style="364" customWidth="1"/>
    <col min="5640" max="5640" width="18" style="364" customWidth="1"/>
    <col min="5641" max="5641" width="22.109375" style="364" customWidth="1"/>
    <col min="5642" max="5642" width="17.88671875" style="364" customWidth="1"/>
    <col min="5643" max="5643" width="26.109375" style="364" customWidth="1"/>
    <col min="5644" max="5888" width="9" style="364"/>
    <col min="5889" max="5891" width="3" style="364" customWidth="1"/>
    <col min="5892" max="5892" width="17.44140625" style="364" customWidth="1"/>
    <col min="5893" max="5893" width="17.33203125" style="364" customWidth="1"/>
    <col min="5894" max="5894" width="18" style="364" customWidth="1"/>
    <col min="5895" max="5895" width="22.109375" style="364" customWidth="1"/>
    <col min="5896" max="5896" width="18" style="364" customWidth="1"/>
    <col min="5897" max="5897" width="22.109375" style="364" customWidth="1"/>
    <col min="5898" max="5898" width="17.88671875" style="364" customWidth="1"/>
    <col min="5899" max="5899" width="26.109375" style="364" customWidth="1"/>
    <col min="5900" max="6144" width="9" style="364"/>
    <col min="6145" max="6147" width="3" style="364" customWidth="1"/>
    <col min="6148" max="6148" width="17.44140625" style="364" customWidth="1"/>
    <col min="6149" max="6149" width="17.33203125" style="364" customWidth="1"/>
    <col min="6150" max="6150" width="18" style="364" customWidth="1"/>
    <col min="6151" max="6151" width="22.109375" style="364" customWidth="1"/>
    <col min="6152" max="6152" width="18" style="364" customWidth="1"/>
    <col min="6153" max="6153" width="22.109375" style="364" customWidth="1"/>
    <col min="6154" max="6154" width="17.88671875" style="364" customWidth="1"/>
    <col min="6155" max="6155" width="26.109375" style="364" customWidth="1"/>
    <col min="6156" max="6400" width="9" style="364"/>
    <col min="6401" max="6403" width="3" style="364" customWidth="1"/>
    <col min="6404" max="6404" width="17.44140625" style="364" customWidth="1"/>
    <col min="6405" max="6405" width="17.33203125" style="364" customWidth="1"/>
    <col min="6406" max="6406" width="18" style="364" customWidth="1"/>
    <col min="6407" max="6407" width="22.109375" style="364" customWidth="1"/>
    <col min="6408" max="6408" width="18" style="364" customWidth="1"/>
    <col min="6409" max="6409" width="22.109375" style="364" customWidth="1"/>
    <col min="6410" max="6410" width="17.88671875" style="364" customWidth="1"/>
    <col min="6411" max="6411" width="26.109375" style="364" customWidth="1"/>
    <col min="6412" max="6656" width="9" style="364"/>
    <col min="6657" max="6659" width="3" style="364" customWidth="1"/>
    <col min="6660" max="6660" width="17.44140625" style="364" customWidth="1"/>
    <col min="6661" max="6661" width="17.33203125" style="364" customWidth="1"/>
    <col min="6662" max="6662" width="18" style="364" customWidth="1"/>
    <col min="6663" max="6663" width="22.109375" style="364" customWidth="1"/>
    <col min="6664" max="6664" width="18" style="364" customWidth="1"/>
    <col min="6665" max="6665" width="22.109375" style="364" customWidth="1"/>
    <col min="6666" max="6666" width="17.88671875" style="364" customWidth="1"/>
    <col min="6667" max="6667" width="26.109375" style="364" customWidth="1"/>
    <col min="6668" max="6912" width="9" style="364"/>
    <col min="6913" max="6915" width="3" style="364" customWidth="1"/>
    <col min="6916" max="6916" width="17.44140625" style="364" customWidth="1"/>
    <col min="6917" max="6917" width="17.33203125" style="364" customWidth="1"/>
    <col min="6918" max="6918" width="18" style="364" customWidth="1"/>
    <col min="6919" max="6919" width="22.109375" style="364" customWidth="1"/>
    <col min="6920" max="6920" width="18" style="364" customWidth="1"/>
    <col min="6921" max="6921" width="22.109375" style="364" customWidth="1"/>
    <col min="6922" max="6922" width="17.88671875" style="364" customWidth="1"/>
    <col min="6923" max="6923" width="26.109375" style="364" customWidth="1"/>
    <col min="6924" max="7168" width="9" style="364"/>
    <col min="7169" max="7171" width="3" style="364" customWidth="1"/>
    <col min="7172" max="7172" width="17.44140625" style="364" customWidth="1"/>
    <col min="7173" max="7173" width="17.33203125" style="364" customWidth="1"/>
    <col min="7174" max="7174" width="18" style="364" customWidth="1"/>
    <col min="7175" max="7175" width="22.109375" style="364" customWidth="1"/>
    <col min="7176" max="7176" width="18" style="364" customWidth="1"/>
    <col min="7177" max="7177" width="22.109375" style="364" customWidth="1"/>
    <col min="7178" max="7178" width="17.88671875" style="364" customWidth="1"/>
    <col min="7179" max="7179" width="26.109375" style="364" customWidth="1"/>
    <col min="7180" max="7424" width="9" style="364"/>
    <col min="7425" max="7427" width="3" style="364" customWidth="1"/>
    <col min="7428" max="7428" width="17.44140625" style="364" customWidth="1"/>
    <col min="7429" max="7429" width="17.33203125" style="364" customWidth="1"/>
    <col min="7430" max="7430" width="18" style="364" customWidth="1"/>
    <col min="7431" max="7431" width="22.109375" style="364" customWidth="1"/>
    <col min="7432" max="7432" width="18" style="364" customWidth="1"/>
    <col min="7433" max="7433" width="22.109375" style="364" customWidth="1"/>
    <col min="7434" max="7434" width="17.88671875" style="364" customWidth="1"/>
    <col min="7435" max="7435" width="26.109375" style="364" customWidth="1"/>
    <col min="7436" max="7680" width="9" style="364"/>
    <col min="7681" max="7683" width="3" style="364" customWidth="1"/>
    <col min="7684" max="7684" width="17.44140625" style="364" customWidth="1"/>
    <col min="7685" max="7685" width="17.33203125" style="364" customWidth="1"/>
    <col min="7686" max="7686" width="18" style="364" customWidth="1"/>
    <col min="7687" max="7687" width="22.109375" style="364" customWidth="1"/>
    <col min="7688" max="7688" width="18" style="364" customWidth="1"/>
    <col min="7689" max="7689" width="22.109375" style="364" customWidth="1"/>
    <col min="7690" max="7690" width="17.88671875" style="364" customWidth="1"/>
    <col min="7691" max="7691" width="26.109375" style="364" customWidth="1"/>
    <col min="7692" max="7936" width="9" style="364"/>
    <col min="7937" max="7939" width="3" style="364" customWidth="1"/>
    <col min="7940" max="7940" width="17.44140625" style="364" customWidth="1"/>
    <col min="7941" max="7941" width="17.33203125" style="364" customWidth="1"/>
    <col min="7942" max="7942" width="18" style="364" customWidth="1"/>
    <col min="7943" max="7943" width="22.109375" style="364" customWidth="1"/>
    <col min="7944" max="7944" width="18" style="364" customWidth="1"/>
    <col min="7945" max="7945" width="22.109375" style="364" customWidth="1"/>
    <col min="7946" max="7946" width="17.88671875" style="364" customWidth="1"/>
    <col min="7947" max="7947" width="26.109375" style="364" customWidth="1"/>
    <col min="7948" max="8192" width="9" style="364"/>
    <col min="8193" max="8195" width="3" style="364" customWidth="1"/>
    <col min="8196" max="8196" width="17.44140625" style="364" customWidth="1"/>
    <col min="8197" max="8197" width="17.33203125" style="364" customWidth="1"/>
    <col min="8198" max="8198" width="18" style="364" customWidth="1"/>
    <col min="8199" max="8199" width="22.109375" style="364" customWidth="1"/>
    <col min="8200" max="8200" width="18" style="364" customWidth="1"/>
    <col min="8201" max="8201" width="22.109375" style="364" customWidth="1"/>
    <col min="8202" max="8202" width="17.88671875" style="364" customWidth="1"/>
    <col min="8203" max="8203" width="26.109375" style="364" customWidth="1"/>
    <col min="8204" max="8448" width="9" style="364"/>
    <col min="8449" max="8451" width="3" style="364" customWidth="1"/>
    <col min="8452" max="8452" width="17.44140625" style="364" customWidth="1"/>
    <col min="8453" max="8453" width="17.33203125" style="364" customWidth="1"/>
    <col min="8454" max="8454" width="18" style="364" customWidth="1"/>
    <col min="8455" max="8455" width="22.109375" style="364" customWidth="1"/>
    <col min="8456" max="8456" width="18" style="364" customWidth="1"/>
    <col min="8457" max="8457" width="22.109375" style="364" customWidth="1"/>
    <col min="8458" max="8458" width="17.88671875" style="364" customWidth="1"/>
    <col min="8459" max="8459" width="26.109375" style="364" customWidth="1"/>
    <col min="8460" max="8704" width="9" style="364"/>
    <col min="8705" max="8707" width="3" style="364" customWidth="1"/>
    <col min="8708" max="8708" width="17.44140625" style="364" customWidth="1"/>
    <col min="8709" max="8709" width="17.33203125" style="364" customWidth="1"/>
    <col min="8710" max="8710" width="18" style="364" customWidth="1"/>
    <col min="8711" max="8711" width="22.109375" style="364" customWidth="1"/>
    <col min="8712" max="8712" width="18" style="364" customWidth="1"/>
    <col min="8713" max="8713" width="22.109375" style="364" customWidth="1"/>
    <col min="8714" max="8714" width="17.88671875" style="364" customWidth="1"/>
    <col min="8715" max="8715" width="26.109375" style="364" customWidth="1"/>
    <col min="8716" max="8960" width="9" style="364"/>
    <col min="8961" max="8963" width="3" style="364" customWidth="1"/>
    <col min="8964" max="8964" width="17.44140625" style="364" customWidth="1"/>
    <col min="8965" max="8965" width="17.33203125" style="364" customWidth="1"/>
    <col min="8966" max="8966" width="18" style="364" customWidth="1"/>
    <col min="8967" max="8967" width="22.109375" style="364" customWidth="1"/>
    <col min="8968" max="8968" width="18" style="364" customWidth="1"/>
    <col min="8969" max="8969" width="22.109375" style="364" customWidth="1"/>
    <col min="8970" max="8970" width="17.88671875" style="364" customWidth="1"/>
    <col min="8971" max="8971" width="26.109375" style="364" customWidth="1"/>
    <col min="8972" max="9216" width="9" style="364"/>
    <col min="9217" max="9219" width="3" style="364" customWidth="1"/>
    <col min="9220" max="9220" width="17.44140625" style="364" customWidth="1"/>
    <col min="9221" max="9221" width="17.33203125" style="364" customWidth="1"/>
    <col min="9222" max="9222" width="18" style="364" customWidth="1"/>
    <col min="9223" max="9223" width="22.109375" style="364" customWidth="1"/>
    <col min="9224" max="9224" width="18" style="364" customWidth="1"/>
    <col min="9225" max="9225" width="22.109375" style="364" customWidth="1"/>
    <col min="9226" max="9226" width="17.88671875" style="364" customWidth="1"/>
    <col min="9227" max="9227" width="26.109375" style="364" customWidth="1"/>
    <col min="9228" max="9472" width="9" style="364"/>
    <col min="9473" max="9475" width="3" style="364" customWidth="1"/>
    <col min="9476" max="9476" width="17.44140625" style="364" customWidth="1"/>
    <col min="9477" max="9477" width="17.33203125" style="364" customWidth="1"/>
    <col min="9478" max="9478" width="18" style="364" customWidth="1"/>
    <col min="9479" max="9479" width="22.109375" style="364" customWidth="1"/>
    <col min="9480" max="9480" width="18" style="364" customWidth="1"/>
    <col min="9481" max="9481" width="22.109375" style="364" customWidth="1"/>
    <col min="9482" max="9482" width="17.88671875" style="364" customWidth="1"/>
    <col min="9483" max="9483" width="26.109375" style="364" customWidth="1"/>
    <col min="9484" max="9728" width="9" style="364"/>
    <col min="9729" max="9731" width="3" style="364" customWidth="1"/>
    <col min="9732" max="9732" width="17.44140625" style="364" customWidth="1"/>
    <col min="9733" max="9733" width="17.33203125" style="364" customWidth="1"/>
    <col min="9734" max="9734" width="18" style="364" customWidth="1"/>
    <col min="9735" max="9735" width="22.109375" style="364" customWidth="1"/>
    <col min="9736" max="9736" width="18" style="364" customWidth="1"/>
    <col min="9737" max="9737" width="22.109375" style="364" customWidth="1"/>
    <col min="9738" max="9738" width="17.88671875" style="364" customWidth="1"/>
    <col min="9739" max="9739" width="26.109375" style="364" customWidth="1"/>
    <col min="9740" max="9984" width="9" style="364"/>
    <col min="9985" max="9987" width="3" style="364" customWidth="1"/>
    <col min="9988" max="9988" width="17.44140625" style="364" customWidth="1"/>
    <col min="9989" max="9989" width="17.33203125" style="364" customWidth="1"/>
    <col min="9990" max="9990" width="18" style="364" customWidth="1"/>
    <col min="9991" max="9991" width="22.109375" style="364" customWidth="1"/>
    <col min="9992" max="9992" width="18" style="364" customWidth="1"/>
    <col min="9993" max="9993" width="22.109375" style="364" customWidth="1"/>
    <col min="9994" max="9994" width="17.88671875" style="364" customWidth="1"/>
    <col min="9995" max="9995" width="26.109375" style="364" customWidth="1"/>
    <col min="9996" max="10240" width="9" style="364"/>
    <col min="10241" max="10243" width="3" style="364" customWidth="1"/>
    <col min="10244" max="10244" width="17.44140625" style="364" customWidth="1"/>
    <col min="10245" max="10245" width="17.33203125" style="364" customWidth="1"/>
    <col min="10246" max="10246" width="18" style="364" customWidth="1"/>
    <col min="10247" max="10247" width="22.109375" style="364" customWidth="1"/>
    <col min="10248" max="10248" width="18" style="364" customWidth="1"/>
    <col min="10249" max="10249" width="22.109375" style="364" customWidth="1"/>
    <col min="10250" max="10250" width="17.88671875" style="364" customWidth="1"/>
    <col min="10251" max="10251" width="26.109375" style="364" customWidth="1"/>
    <col min="10252" max="10496" width="9" style="364"/>
    <col min="10497" max="10499" width="3" style="364" customWidth="1"/>
    <col min="10500" max="10500" width="17.44140625" style="364" customWidth="1"/>
    <col min="10501" max="10501" width="17.33203125" style="364" customWidth="1"/>
    <col min="10502" max="10502" width="18" style="364" customWidth="1"/>
    <col min="10503" max="10503" width="22.109375" style="364" customWidth="1"/>
    <col min="10504" max="10504" width="18" style="364" customWidth="1"/>
    <col min="10505" max="10505" width="22.109375" style="364" customWidth="1"/>
    <col min="10506" max="10506" width="17.88671875" style="364" customWidth="1"/>
    <col min="10507" max="10507" width="26.109375" style="364" customWidth="1"/>
    <col min="10508" max="10752" width="9" style="364"/>
    <col min="10753" max="10755" width="3" style="364" customWidth="1"/>
    <col min="10756" max="10756" width="17.44140625" style="364" customWidth="1"/>
    <col min="10757" max="10757" width="17.33203125" style="364" customWidth="1"/>
    <col min="10758" max="10758" width="18" style="364" customWidth="1"/>
    <col min="10759" max="10759" width="22.109375" style="364" customWidth="1"/>
    <col min="10760" max="10760" width="18" style="364" customWidth="1"/>
    <col min="10761" max="10761" width="22.109375" style="364" customWidth="1"/>
    <col min="10762" max="10762" width="17.88671875" style="364" customWidth="1"/>
    <col min="10763" max="10763" width="26.109375" style="364" customWidth="1"/>
    <col min="10764" max="11008" width="9" style="364"/>
    <col min="11009" max="11011" width="3" style="364" customWidth="1"/>
    <col min="11012" max="11012" width="17.44140625" style="364" customWidth="1"/>
    <col min="11013" max="11013" width="17.33203125" style="364" customWidth="1"/>
    <col min="11014" max="11014" width="18" style="364" customWidth="1"/>
    <col min="11015" max="11015" width="22.109375" style="364" customWidth="1"/>
    <col min="11016" max="11016" width="18" style="364" customWidth="1"/>
    <col min="11017" max="11017" width="22.109375" style="364" customWidth="1"/>
    <col min="11018" max="11018" width="17.88671875" style="364" customWidth="1"/>
    <col min="11019" max="11019" width="26.109375" style="364" customWidth="1"/>
    <col min="11020" max="11264" width="9" style="364"/>
    <col min="11265" max="11267" width="3" style="364" customWidth="1"/>
    <col min="11268" max="11268" width="17.44140625" style="364" customWidth="1"/>
    <col min="11269" max="11269" width="17.33203125" style="364" customWidth="1"/>
    <col min="11270" max="11270" width="18" style="364" customWidth="1"/>
    <col min="11271" max="11271" width="22.109375" style="364" customWidth="1"/>
    <col min="11272" max="11272" width="18" style="364" customWidth="1"/>
    <col min="11273" max="11273" width="22.109375" style="364" customWidth="1"/>
    <col min="11274" max="11274" width="17.88671875" style="364" customWidth="1"/>
    <col min="11275" max="11275" width="26.109375" style="364" customWidth="1"/>
    <col min="11276" max="11520" width="9" style="364"/>
    <col min="11521" max="11523" width="3" style="364" customWidth="1"/>
    <col min="11524" max="11524" width="17.44140625" style="364" customWidth="1"/>
    <col min="11525" max="11525" width="17.33203125" style="364" customWidth="1"/>
    <col min="11526" max="11526" width="18" style="364" customWidth="1"/>
    <col min="11527" max="11527" width="22.109375" style="364" customWidth="1"/>
    <col min="11528" max="11528" width="18" style="364" customWidth="1"/>
    <col min="11529" max="11529" width="22.109375" style="364" customWidth="1"/>
    <col min="11530" max="11530" width="17.88671875" style="364" customWidth="1"/>
    <col min="11531" max="11531" width="26.109375" style="364" customWidth="1"/>
    <col min="11532" max="11776" width="9" style="364"/>
    <col min="11777" max="11779" width="3" style="364" customWidth="1"/>
    <col min="11780" max="11780" width="17.44140625" style="364" customWidth="1"/>
    <col min="11781" max="11781" width="17.33203125" style="364" customWidth="1"/>
    <col min="11782" max="11782" width="18" style="364" customWidth="1"/>
    <col min="11783" max="11783" width="22.109375" style="364" customWidth="1"/>
    <col min="11784" max="11784" width="18" style="364" customWidth="1"/>
    <col min="11785" max="11785" width="22.109375" style="364" customWidth="1"/>
    <col min="11786" max="11786" width="17.88671875" style="364" customWidth="1"/>
    <col min="11787" max="11787" width="26.109375" style="364" customWidth="1"/>
    <col min="11788" max="12032" width="9" style="364"/>
    <col min="12033" max="12035" width="3" style="364" customWidth="1"/>
    <col min="12036" max="12036" width="17.44140625" style="364" customWidth="1"/>
    <col min="12037" max="12037" width="17.33203125" style="364" customWidth="1"/>
    <col min="12038" max="12038" width="18" style="364" customWidth="1"/>
    <col min="12039" max="12039" width="22.109375" style="364" customWidth="1"/>
    <col min="12040" max="12040" width="18" style="364" customWidth="1"/>
    <col min="12041" max="12041" width="22.109375" style="364" customWidth="1"/>
    <col min="12042" max="12042" width="17.88671875" style="364" customWidth="1"/>
    <col min="12043" max="12043" width="26.109375" style="364" customWidth="1"/>
    <col min="12044" max="12288" width="9" style="364"/>
    <col min="12289" max="12291" width="3" style="364" customWidth="1"/>
    <col min="12292" max="12292" width="17.44140625" style="364" customWidth="1"/>
    <col min="12293" max="12293" width="17.33203125" style="364" customWidth="1"/>
    <col min="12294" max="12294" width="18" style="364" customWidth="1"/>
    <col min="12295" max="12295" width="22.109375" style="364" customWidth="1"/>
    <col min="12296" max="12296" width="18" style="364" customWidth="1"/>
    <col min="12297" max="12297" width="22.109375" style="364" customWidth="1"/>
    <col min="12298" max="12298" width="17.88671875" style="364" customWidth="1"/>
    <col min="12299" max="12299" width="26.109375" style="364" customWidth="1"/>
    <col min="12300" max="12544" width="9" style="364"/>
    <col min="12545" max="12547" width="3" style="364" customWidth="1"/>
    <col min="12548" max="12548" width="17.44140625" style="364" customWidth="1"/>
    <col min="12549" max="12549" width="17.33203125" style="364" customWidth="1"/>
    <col min="12550" max="12550" width="18" style="364" customWidth="1"/>
    <col min="12551" max="12551" width="22.109375" style="364" customWidth="1"/>
    <col min="12552" max="12552" width="18" style="364" customWidth="1"/>
    <col min="12553" max="12553" width="22.109375" style="364" customWidth="1"/>
    <col min="12554" max="12554" width="17.88671875" style="364" customWidth="1"/>
    <col min="12555" max="12555" width="26.109375" style="364" customWidth="1"/>
    <col min="12556" max="12800" width="9" style="364"/>
    <col min="12801" max="12803" width="3" style="364" customWidth="1"/>
    <col min="12804" max="12804" width="17.44140625" style="364" customWidth="1"/>
    <col min="12805" max="12805" width="17.33203125" style="364" customWidth="1"/>
    <col min="12806" max="12806" width="18" style="364" customWidth="1"/>
    <col min="12807" max="12807" width="22.109375" style="364" customWidth="1"/>
    <col min="12808" max="12808" width="18" style="364" customWidth="1"/>
    <col min="12809" max="12809" width="22.109375" style="364" customWidth="1"/>
    <col min="12810" max="12810" width="17.88671875" style="364" customWidth="1"/>
    <col min="12811" max="12811" width="26.109375" style="364" customWidth="1"/>
    <col min="12812" max="13056" width="9" style="364"/>
    <col min="13057" max="13059" width="3" style="364" customWidth="1"/>
    <col min="13060" max="13060" width="17.44140625" style="364" customWidth="1"/>
    <col min="13061" max="13061" width="17.33203125" style="364" customWidth="1"/>
    <col min="13062" max="13062" width="18" style="364" customWidth="1"/>
    <col min="13063" max="13063" width="22.109375" style="364" customWidth="1"/>
    <col min="13064" max="13064" width="18" style="364" customWidth="1"/>
    <col min="13065" max="13065" width="22.109375" style="364" customWidth="1"/>
    <col min="13066" max="13066" width="17.88671875" style="364" customWidth="1"/>
    <col min="13067" max="13067" width="26.109375" style="364" customWidth="1"/>
    <col min="13068" max="13312" width="9" style="364"/>
    <col min="13313" max="13315" width="3" style="364" customWidth="1"/>
    <col min="13316" max="13316" width="17.44140625" style="364" customWidth="1"/>
    <col min="13317" max="13317" width="17.33203125" style="364" customWidth="1"/>
    <col min="13318" max="13318" width="18" style="364" customWidth="1"/>
    <col min="13319" max="13319" width="22.109375" style="364" customWidth="1"/>
    <col min="13320" max="13320" width="18" style="364" customWidth="1"/>
    <col min="13321" max="13321" width="22.109375" style="364" customWidth="1"/>
    <col min="13322" max="13322" width="17.88671875" style="364" customWidth="1"/>
    <col min="13323" max="13323" width="26.109375" style="364" customWidth="1"/>
    <col min="13324" max="13568" width="9" style="364"/>
    <col min="13569" max="13571" width="3" style="364" customWidth="1"/>
    <col min="13572" max="13572" width="17.44140625" style="364" customWidth="1"/>
    <col min="13573" max="13573" width="17.33203125" style="364" customWidth="1"/>
    <col min="13574" max="13574" width="18" style="364" customWidth="1"/>
    <col min="13575" max="13575" width="22.109375" style="364" customWidth="1"/>
    <col min="13576" max="13576" width="18" style="364" customWidth="1"/>
    <col min="13577" max="13577" width="22.109375" style="364" customWidth="1"/>
    <col min="13578" max="13578" width="17.88671875" style="364" customWidth="1"/>
    <col min="13579" max="13579" width="26.109375" style="364" customWidth="1"/>
    <col min="13580" max="13824" width="9" style="364"/>
    <col min="13825" max="13827" width="3" style="364" customWidth="1"/>
    <col min="13828" max="13828" width="17.44140625" style="364" customWidth="1"/>
    <col min="13829" max="13829" width="17.33203125" style="364" customWidth="1"/>
    <col min="13830" max="13830" width="18" style="364" customWidth="1"/>
    <col min="13831" max="13831" width="22.109375" style="364" customWidth="1"/>
    <col min="13832" max="13832" width="18" style="364" customWidth="1"/>
    <col min="13833" max="13833" width="22.109375" style="364" customWidth="1"/>
    <col min="13834" max="13834" width="17.88671875" style="364" customWidth="1"/>
    <col min="13835" max="13835" width="26.109375" style="364" customWidth="1"/>
    <col min="13836" max="14080" width="9" style="364"/>
    <col min="14081" max="14083" width="3" style="364" customWidth="1"/>
    <col min="14084" max="14084" width="17.44140625" style="364" customWidth="1"/>
    <col min="14085" max="14085" width="17.33203125" style="364" customWidth="1"/>
    <col min="14086" max="14086" width="18" style="364" customWidth="1"/>
    <col min="14087" max="14087" width="22.109375" style="364" customWidth="1"/>
    <col min="14088" max="14088" width="18" style="364" customWidth="1"/>
    <col min="14089" max="14089" width="22.109375" style="364" customWidth="1"/>
    <col min="14090" max="14090" width="17.88671875" style="364" customWidth="1"/>
    <col min="14091" max="14091" width="26.109375" style="364" customWidth="1"/>
    <col min="14092" max="14336" width="9" style="364"/>
    <col min="14337" max="14339" width="3" style="364" customWidth="1"/>
    <col min="14340" max="14340" width="17.44140625" style="364" customWidth="1"/>
    <col min="14341" max="14341" width="17.33203125" style="364" customWidth="1"/>
    <col min="14342" max="14342" width="18" style="364" customWidth="1"/>
    <col min="14343" max="14343" width="22.109375" style="364" customWidth="1"/>
    <col min="14344" max="14344" width="18" style="364" customWidth="1"/>
    <col min="14345" max="14345" width="22.109375" style="364" customWidth="1"/>
    <col min="14346" max="14346" width="17.88671875" style="364" customWidth="1"/>
    <col min="14347" max="14347" width="26.109375" style="364" customWidth="1"/>
    <col min="14348" max="14592" width="9" style="364"/>
    <col min="14593" max="14595" width="3" style="364" customWidth="1"/>
    <col min="14596" max="14596" width="17.44140625" style="364" customWidth="1"/>
    <col min="14597" max="14597" width="17.33203125" style="364" customWidth="1"/>
    <col min="14598" max="14598" width="18" style="364" customWidth="1"/>
    <col min="14599" max="14599" width="22.109375" style="364" customWidth="1"/>
    <col min="14600" max="14600" width="18" style="364" customWidth="1"/>
    <col min="14601" max="14601" width="22.109375" style="364" customWidth="1"/>
    <col min="14602" max="14602" width="17.88671875" style="364" customWidth="1"/>
    <col min="14603" max="14603" width="26.109375" style="364" customWidth="1"/>
    <col min="14604" max="14848" width="9" style="364"/>
    <col min="14849" max="14851" width="3" style="364" customWidth="1"/>
    <col min="14852" max="14852" width="17.44140625" style="364" customWidth="1"/>
    <col min="14853" max="14853" width="17.33203125" style="364" customWidth="1"/>
    <col min="14854" max="14854" width="18" style="364" customWidth="1"/>
    <col min="14855" max="14855" width="22.109375" style="364" customWidth="1"/>
    <col min="14856" max="14856" width="18" style="364" customWidth="1"/>
    <col min="14857" max="14857" width="22.109375" style="364" customWidth="1"/>
    <col min="14858" max="14858" width="17.88671875" style="364" customWidth="1"/>
    <col min="14859" max="14859" width="26.109375" style="364" customWidth="1"/>
    <col min="14860" max="15104" width="9" style="364"/>
    <col min="15105" max="15107" width="3" style="364" customWidth="1"/>
    <col min="15108" max="15108" width="17.44140625" style="364" customWidth="1"/>
    <col min="15109" max="15109" width="17.33203125" style="364" customWidth="1"/>
    <col min="15110" max="15110" width="18" style="364" customWidth="1"/>
    <col min="15111" max="15111" width="22.109375" style="364" customWidth="1"/>
    <col min="15112" max="15112" width="18" style="364" customWidth="1"/>
    <col min="15113" max="15113" width="22.109375" style="364" customWidth="1"/>
    <col min="15114" max="15114" width="17.88671875" style="364" customWidth="1"/>
    <col min="15115" max="15115" width="26.109375" style="364" customWidth="1"/>
    <col min="15116" max="15360" width="9" style="364"/>
    <col min="15361" max="15363" width="3" style="364" customWidth="1"/>
    <col min="15364" max="15364" width="17.44140625" style="364" customWidth="1"/>
    <col min="15365" max="15365" width="17.33203125" style="364" customWidth="1"/>
    <col min="15366" max="15366" width="18" style="364" customWidth="1"/>
    <col min="15367" max="15367" width="22.109375" style="364" customWidth="1"/>
    <col min="15368" max="15368" width="18" style="364" customWidth="1"/>
    <col min="15369" max="15369" width="22.109375" style="364" customWidth="1"/>
    <col min="15370" max="15370" width="17.88671875" style="364" customWidth="1"/>
    <col min="15371" max="15371" width="26.109375" style="364" customWidth="1"/>
    <col min="15372" max="15616" width="9" style="364"/>
    <col min="15617" max="15619" width="3" style="364" customWidth="1"/>
    <col min="15620" max="15620" width="17.44140625" style="364" customWidth="1"/>
    <col min="15621" max="15621" width="17.33203125" style="364" customWidth="1"/>
    <col min="15622" max="15622" width="18" style="364" customWidth="1"/>
    <col min="15623" max="15623" width="22.109375" style="364" customWidth="1"/>
    <col min="15624" max="15624" width="18" style="364" customWidth="1"/>
    <col min="15625" max="15625" width="22.109375" style="364" customWidth="1"/>
    <col min="15626" max="15626" width="17.88671875" style="364" customWidth="1"/>
    <col min="15627" max="15627" width="26.109375" style="364" customWidth="1"/>
    <col min="15628" max="15872" width="9" style="364"/>
    <col min="15873" max="15875" width="3" style="364" customWidth="1"/>
    <col min="15876" max="15876" width="17.44140625" style="364" customWidth="1"/>
    <col min="15877" max="15877" width="17.33203125" style="364" customWidth="1"/>
    <col min="15878" max="15878" width="18" style="364" customWidth="1"/>
    <col min="15879" max="15879" width="22.109375" style="364" customWidth="1"/>
    <col min="15880" max="15880" width="18" style="364" customWidth="1"/>
    <col min="15881" max="15881" width="22.109375" style="364" customWidth="1"/>
    <col min="15882" max="15882" width="17.88671875" style="364" customWidth="1"/>
    <col min="15883" max="15883" width="26.109375" style="364" customWidth="1"/>
    <col min="15884" max="16128" width="9" style="364"/>
    <col min="16129" max="16131" width="3" style="364" customWidth="1"/>
    <col min="16132" max="16132" width="17.44140625" style="364" customWidth="1"/>
    <col min="16133" max="16133" width="17.33203125" style="364" customWidth="1"/>
    <col min="16134" max="16134" width="18" style="364" customWidth="1"/>
    <col min="16135" max="16135" width="22.109375" style="364" customWidth="1"/>
    <col min="16136" max="16136" width="18" style="364" customWidth="1"/>
    <col min="16137" max="16137" width="22.109375" style="364" customWidth="1"/>
    <col min="16138" max="16138" width="17.88671875" style="364" customWidth="1"/>
    <col min="16139" max="16139" width="26.109375" style="364" customWidth="1"/>
    <col min="16140" max="16384" width="9" style="364"/>
  </cols>
  <sheetData>
    <row r="1" spans="1:12" ht="21" customHeight="1">
      <c r="A1" s="963" t="s">
        <v>651</v>
      </c>
      <c r="B1" s="963"/>
      <c r="C1" s="963"/>
      <c r="D1" s="963"/>
      <c r="E1" s="360"/>
      <c r="F1" s="361"/>
      <c r="G1" s="361"/>
      <c r="H1" s="361"/>
      <c r="I1" s="361"/>
      <c r="J1" s="362" t="s">
        <v>652</v>
      </c>
      <c r="K1" s="363" t="s">
        <v>653</v>
      </c>
    </row>
    <row r="2" spans="1:12" ht="21" customHeight="1">
      <c r="A2" s="964" t="s">
        <v>654</v>
      </c>
      <c r="B2" s="964"/>
      <c r="C2" s="964"/>
      <c r="D2" s="964"/>
      <c r="E2" s="365" t="s">
        <v>655</v>
      </c>
      <c r="F2" s="366"/>
      <c r="G2" s="366"/>
      <c r="H2" s="366"/>
      <c r="I2" s="366"/>
      <c r="J2" s="362" t="s">
        <v>656</v>
      </c>
      <c r="K2" s="367" t="s">
        <v>657</v>
      </c>
    </row>
    <row r="3" spans="1:12" ht="33">
      <c r="A3" s="965" t="s">
        <v>658</v>
      </c>
      <c r="B3" s="966"/>
      <c r="C3" s="966"/>
      <c r="D3" s="966"/>
      <c r="E3" s="966"/>
      <c r="F3" s="966"/>
      <c r="G3" s="966"/>
      <c r="H3" s="966"/>
      <c r="I3" s="966"/>
      <c r="J3" s="966"/>
      <c r="K3" s="966"/>
      <c r="L3" s="56" t="s">
        <v>12</v>
      </c>
    </row>
    <row r="4" spans="1:12" ht="27" customHeight="1">
      <c r="A4" s="368"/>
      <c r="B4" s="368"/>
      <c r="C4" s="368"/>
      <c r="D4" s="368"/>
      <c r="E4" s="369" t="s">
        <v>659</v>
      </c>
      <c r="F4" s="370"/>
      <c r="G4" s="371" t="s">
        <v>1002</v>
      </c>
      <c r="H4" s="361"/>
      <c r="I4" s="370"/>
      <c r="J4" s="370"/>
      <c r="K4" s="372" t="s">
        <v>661</v>
      </c>
    </row>
    <row r="5" spans="1:12" ht="23.25" customHeight="1">
      <c r="A5" s="954" t="s">
        <v>662</v>
      </c>
      <c r="B5" s="955"/>
      <c r="C5" s="955"/>
      <c r="D5" s="955"/>
      <c r="E5" s="956"/>
      <c r="F5" s="961" t="s">
        <v>663</v>
      </c>
      <c r="G5" s="962"/>
      <c r="H5" s="374" t="s">
        <v>664</v>
      </c>
      <c r="I5" s="375" t="s">
        <v>665</v>
      </c>
      <c r="J5" s="374" t="s">
        <v>666</v>
      </c>
      <c r="K5" s="376" t="s">
        <v>667</v>
      </c>
    </row>
    <row r="6" spans="1:12" ht="23.25" customHeight="1">
      <c r="A6" s="957"/>
      <c r="B6" s="957"/>
      <c r="C6" s="957"/>
      <c r="D6" s="957"/>
      <c r="E6" s="958"/>
      <c r="F6" s="362" t="s">
        <v>668</v>
      </c>
      <c r="G6" s="362" t="s">
        <v>669</v>
      </c>
      <c r="H6" s="362" t="s">
        <v>668</v>
      </c>
      <c r="I6" s="362" t="s">
        <v>669</v>
      </c>
      <c r="J6" s="362" t="s">
        <v>668</v>
      </c>
      <c r="K6" s="373" t="s">
        <v>669</v>
      </c>
    </row>
    <row r="7" spans="1:12" ht="19.5" customHeight="1">
      <c r="A7" s="377"/>
      <c r="B7" s="378" t="s">
        <v>670</v>
      </c>
      <c r="C7" s="377"/>
      <c r="D7" s="377"/>
      <c r="E7" s="377"/>
      <c r="F7" s="379">
        <f t="shared" ref="F7:K7" si="0">F8+F18+F19+F20+F23+F26+F27+F28</f>
        <v>37999322</v>
      </c>
      <c r="G7" s="379">
        <f t="shared" si="0"/>
        <v>37999322</v>
      </c>
      <c r="H7" s="379">
        <f t="shared" si="0"/>
        <v>37588843</v>
      </c>
      <c r="I7" s="379">
        <f t="shared" si="0"/>
        <v>37588843</v>
      </c>
      <c r="J7" s="379">
        <f t="shared" si="0"/>
        <v>410479</v>
      </c>
      <c r="K7" s="380">
        <f t="shared" si="0"/>
        <v>410479</v>
      </c>
    </row>
    <row r="8" spans="1:12" ht="19.5" customHeight="1">
      <c r="A8" s="381"/>
      <c r="B8" s="381"/>
      <c r="C8" s="382" t="s">
        <v>671</v>
      </c>
      <c r="D8" s="381"/>
      <c r="E8" s="381"/>
      <c r="F8" s="379">
        <f t="shared" ref="F8:K8" si="1">F9+F12+F13+F14+F15+F17</f>
        <v>24983776</v>
      </c>
      <c r="G8" s="379">
        <f t="shared" si="1"/>
        <v>24983776</v>
      </c>
      <c r="H8" s="379">
        <f t="shared" si="1"/>
        <v>24983776</v>
      </c>
      <c r="I8" s="379">
        <f t="shared" si="1"/>
        <v>24983776</v>
      </c>
      <c r="J8" s="379">
        <f t="shared" si="1"/>
        <v>0</v>
      </c>
      <c r="K8" s="380">
        <f t="shared" si="1"/>
        <v>0</v>
      </c>
    </row>
    <row r="9" spans="1:12" ht="19.5" customHeight="1">
      <c r="A9" s="381"/>
      <c r="B9" s="381"/>
      <c r="C9" s="382"/>
      <c r="D9" s="381" t="s">
        <v>672</v>
      </c>
      <c r="E9" s="381"/>
      <c r="F9" s="379">
        <f t="shared" ref="F9:K9" si="2">F10+F11</f>
        <v>0</v>
      </c>
      <c r="G9" s="379">
        <f t="shared" si="2"/>
        <v>0</v>
      </c>
      <c r="H9" s="379">
        <f t="shared" si="2"/>
        <v>0</v>
      </c>
      <c r="I9" s="379">
        <f t="shared" si="2"/>
        <v>0</v>
      </c>
      <c r="J9" s="379">
        <f t="shared" si="2"/>
        <v>0</v>
      </c>
      <c r="K9" s="380">
        <f t="shared" si="2"/>
        <v>0</v>
      </c>
    </row>
    <row r="10" spans="1:12" ht="19.5" customHeight="1">
      <c r="A10" s="381"/>
      <c r="B10" s="381"/>
      <c r="C10" s="382"/>
      <c r="D10" s="383"/>
      <c r="E10" s="381" t="s">
        <v>673</v>
      </c>
      <c r="F10" s="379"/>
      <c r="G10" s="379"/>
      <c r="H10" s="379"/>
      <c r="I10" s="379"/>
      <c r="J10" s="379"/>
      <c r="K10" s="380"/>
    </row>
    <row r="11" spans="1:12" ht="19.5" customHeight="1">
      <c r="A11" s="381"/>
      <c r="B11" s="381"/>
      <c r="C11" s="382"/>
      <c r="E11" s="381" t="s">
        <v>674</v>
      </c>
      <c r="F11" s="379"/>
      <c r="G11" s="379"/>
      <c r="H11" s="379"/>
      <c r="I11" s="379"/>
      <c r="J11" s="379"/>
      <c r="K11" s="380"/>
    </row>
    <row r="12" spans="1:12" ht="19.5" customHeight="1">
      <c r="A12" s="381"/>
      <c r="B12" s="381"/>
      <c r="C12" s="382"/>
      <c r="D12" s="381" t="s">
        <v>675</v>
      </c>
      <c r="E12" s="377"/>
      <c r="F12" s="379">
        <v>9432</v>
      </c>
      <c r="G12" s="379">
        <v>9432</v>
      </c>
      <c r="H12" s="379">
        <v>9432</v>
      </c>
      <c r="I12" s="379">
        <v>9432</v>
      </c>
      <c r="J12" s="379">
        <v>0</v>
      </c>
      <c r="K12" s="380">
        <v>0</v>
      </c>
    </row>
    <row r="13" spans="1:12" ht="19.5" customHeight="1">
      <c r="A13" s="381"/>
      <c r="B13" s="381"/>
      <c r="C13" s="382"/>
      <c r="D13" s="381" t="s">
        <v>676</v>
      </c>
      <c r="E13" s="381"/>
      <c r="F13" s="379">
        <v>17516</v>
      </c>
      <c r="G13" s="379">
        <v>17516</v>
      </c>
      <c r="H13" s="379">
        <v>17516</v>
      </c>
      <c r="I13" s="379">
        <v>17516</v>
      </c>
      <c r="J13" s="379">
        <v>0</v>
      </c>
      <c r="K13" s="380">
        <v>0</v>
      </c>
    </row>
    <row r="14" spans="1:12" ht="19.5" customHeight="1">
      <c r="A14" s="381"/>
      <c r="B14" s="381"/>
      <c r="C14" s="382"/>
      <c r="D14" s="381" t="s">
        <v>677</v>
      </c>
      <c r="E14" s="381"/>
      <c r="F14" s="379">
        <v>3450</v>
      </c>
      <c r="G14" s="379">
        <v>3450</v>
      </c>
      <c r="H14" s="379">
        <v>3450</v>
      </c>
      <c r="I14" s="379">
        <v>3450</v>
      </c>
      <c r="J14" s="379">
        <v>0</v>
      </c>
      <c r="K14" s="380">
        <v>0</v>
      </c>
    </row>
    <row r="15" spans="1:12" ht="19.5" customHeight="1">
      <c r="A15" s="381"/>
      <c r="B15" s="381"/>
      <c r="C15" s="382"/>
      <c r="D15" s="381" t="s">
        <v>678</v>
      </c>
      <c r="E15" s="381"/>
      <c r="F15" s="379">
        <f t="shared" ref="F15:K15" si="3">F16</f>
        <v>5319</v>
      </c>
      <c r="G15" s="379">
        <f t="shared" si="3"/>
        <v>5319</v>
      </c>
      <c r="H15" s="379">
        <f t="shared" si="3"/>
        <v>5319</v>
      </c>
      <c r="I15" s="379">
        <f t="shared" si="3"/>
        <v>5319</v>
      </c>
      <c r="J15" s="379">
        <f t="shared" si="3"/>
        <v>0</v>
      </c>
      <c r="K15" s="380">
        <f t="shared" si="3"/>
        <v>0</v>
      </c>
    </row>
    <row r="16" spans="1:12" ht="19.5" customHeight="1">
      <c r="A16" s="381"/>
      <c r="B16" s="381"/>
      <c r="C16" s="382"/>
      <c r="E16" s="381" t="s">
        <v>679</v>
      </c>
      <c r="F16" s="379">
        <v>5319</v>
      </c>
      <c r="G16" s="379">
        <v>5319</v>
      </c>
      <c r="H16" s="379">
        <v>5319</v>
      </c>
      <c r="I16" s="379">
        <v>5319</v>
      </c>
      <c r="J16" s="379">
        <v>0</v>
      </c>
      <c r="K16" s="380">
        <v>0</v>
      </c>
    </row>
    <row r="17" spans="1:11" ht="19.5" customHeight="1">
      <c r="A17" s="381"/>
      <c r="B17" s="381"/>
      <c r="C17" s="382"/>
      <c r="D17" s="381" t="s">
        <v>680</v>
      </c>
      <c r="E17" s="381"/>
      <c r="F17" s="379">
        <v>24948059</v>
      </c>
      <c r="G17" s="379">
        <v>24948059</v>
      </c>
      <c r="H17" s="379">
        <v>24948059</v>
      </c>
      <c r="I17" s="379">
        <v>24948059</v>
      </c>
      <c r="J17" s="379">
        <v>0</v>
      </c>
      <c r="K17" s="380">
        <v>0</v>
      </c>
    </row>
    <row r="18" spans="1:11" ht="19.5" customHeight="1">
      <c r="A18" s="381"/>
      <c r="B18" s="381"/>
      <c r="C18" s="384" t="s">
        <v>681</v>
      </c>
      <c r="D18" s="381"/>
      <c r="E18" s="381"/>
      <c r="F18" s="379"/>
      <c r="G18" s="379"/>
      <c r="H18" s="379"/>
      <c r="I18" s="379"/>
      <c r="J18" s="379"/>
      <c r="K18" s="380"/>
    </row>
    <row r="19" spans="1:11" ht="19.5" customHeight="1">
      <c r="A19" s="381"/>
      <c r="B19" s="381"/>
      <c r="C19" s="384" t="s">
        <v>682</v>
      </c>
      <c r="D19" s="381"/>
      <c r="E19" s="381"/>
      <c r="F19" s="379">
        <v>25907</v>
      </c>
      <c r="G19" s="379">
        <v>25907</v>
      </c>
      <c r="H19" s="379">
        <v>25907</v>
      </c>
      <c r="I19" s="379">
        <v>25907</v>
      </c>
      <c r="J19" s="379">
        <v>0</v>
      </c>
      <c r="K19" s="380">
        <v>0</v>
      </c>
    </row>
    <row r="20" spans="1:11" ht="19.5" customHeight="1">
      <c r="A20" s="381"/>
      <c r="B20" s="381"/>
      <c r="C20" s="384" t="s">
        <v>683</v>
      </c>
      <c r="D20" s="381"/>
      <c r="E20" s="381"/>
      <c r="F20" s="379">
        <f>F21+F22</f>
        <v>0</v>
      </c>
      <c r="G20" s="379">
        <f>G21+G22</f>
        <v>0</v>
      </c>
      <c r="H20" s="379">
        <f>H21+H22</f>
        <v>0</v>
      </c>
      <c r="I20" s="379">
        <f>I21+I22</f>
        <v>0</v>
      </c>
      <c r="J20" s="379">
        <f>J21</f>
        <v>0</v>
      </c>
      <c r="K20" s="380">
        <f>K21</f>
        <v>0</v>
      </c>
    </row>
    <row r="21" spans="1:11" ht="19.5" customHeight="1">
      <c r="A21" s="381"/>
      <c r="B21" s="381"/>
      <c r="C21" s="381"/>
      <c r="D21" s="384" t="s">
        <v>684</v>
      </c>
      <c r="E21" s="385"/>
      <c r="F21" s="379"/>
      <c r="G21" s="379"/>
      <c r="H21" s="379"/>
      <c r="I21" s="379"/>
      <c r="J21" s="379"/>
      <c r="K21" s="380"/>
    </row>
    <row r="22" spans="1:11" ht="19.5" customHeight="1">
      <c r="A22" s="386"/>
      <c r="B22" s="386"/>
      <c r="C22" s="377"/>
      <c r="D22" s="387" t="s">
        <v>685</v>
      </c>
      <c r="E22" s="386"/>
      <c r="F22" s="379"/>
      <c r="G22" s="379"/>
      <c r="H22" s="379"/>
      <c r="I22" s="379"/>
      <c r="J22" s="379"/>
      <c r="K22" s="380"/>
    </row>
    <row r="23" spans="1:11" ht="19.5" customHeight="1">
      <c r="A23" s="381"/>
      <c r="B23" s="381"/>
      <c r="C23" s="381" t="s">
        <v>686</v>
      </c>
      <c r="D23" s="381"/>
      <c r="E23" s="381"/>
      <c r="F23" s="379"/>
      <c r="G23" s="379"/>
      <c r="H23" s="379"/>
      <c r="I23" s="379"/>
      <c r="J23" s="379"/>
      <c r="K23" s="380"/>
    </row>
    <row r="24" spans="1:11" ht="23.25" customHeight="1">
      <c r="A24" s="954" t="s">
        <v>662</v>
      </c>
      <c r="B24" s="955"/>
      <c r="C24" s="955"/>
      <c r="D24" s="955"/>
      <c r="E24" s="956"/>
      <c r="F24" s="961" t="s">
        <v>663</v>
      </c>
      <c r="G24" s="962"/>
      <c r="H24" s="374" t="s">
        <v>664</v>
      </c>
      <c r="I24" s="375" t="s">
        <v>665</v>
      </c>
      <c r="J24" s="374" t="s">
        <v>666</v>
      </c>
      <c r="K24" s="376" t="s">
        <v>667</v>
      </c>
    </row>
    <row r="25" spans="1:11" ht="23.25" customHeight="1">
      <c r="A25" s="957"/>
      <c r="B25" s="957"/>
      <c r="C25" s="957"/>
      <c r="D25" s="957"/>
      <c r="E25" s="958"/>
      <c r="F25" s="362" t="s">
        <v>668</v>
      </c>
      <c r="G25" s="362" t="s">
        <v>669</v>
      </c>
      <c r="H25" s="362" t="s">
        <v>668</v>
      </c>
      <c r="I25" s="362" t="s">
        <v>669</v>
      </c>
      <c r="J25" s="362" t="s">
        <v>668</v>
      </c>
      <c r="K25" s="373" t="s">
        <v>669</v>
      </c>
    </row>
    <row r="26" spans="1:11" ht="19.5" customHeight="1">
      <c r="A26" s="381"/>
      <c r="B26" s="381"/>
      <c r="C26" s="381" t="s">
        <v>687</v>
      </c>
      <c r="D26" s="381"/>
      <c r="E26" s="381"/>
      <c r="F26" s="379">
        <v>12850479</v>
      </c>
      <c r="G26" s="379">
        <v>12850479</v>
      </c>
      <c r="H26" s="379">
        <v>12440000</v>
      </c>
      <c r="I26" s="379">
        <v>12440000</v>
      </c>
      <c r="J26" s="379">
        <v>410479</v>
      </c>
      <c r="K26" s="380">
        <v>410479</v>
      </c>
    </row>
    <row r="27" spans="1:11" ht="19.5" customHeight="1">
      <c r="A27" s="381"/>
      <c r="B27" s="381"/>
      <c r="C27" s="381" t="s">
        <v>688</v>
      </c>
      <c r="D27" s="381"/>
      <c r="E27" s="381"/>
      <c r="F27" s="379">
        <v>120000</v>
      </c>
      <c r="G27" s="379">
        <v>120000</v>
      </c>
      <c r="H27" s="379">
        <v>120000</v>
      </c>
      <c r="I27" s="379">
        <v>120000</v>
      </c>
      <c r="J27" s="379">
        <v>0</v>
      </c>
      <c r="K27" s="380">
        <v>0</v>
      </c>
    </row>
    <row r="28" spans="1:11" ht="19.5" customHeight="1">
      <c r="A28" s="381"/>
      <c r="B28" s="381"/>
      <c r="C28" s="381" t="s">
        <v>689</v>
      </c>
      <c r="D28" s="381"/>
      <c r="E28" s="381"/>
      <c r="F28" s="379">
        <v>19160</v>
      </c>
      <c r="G28" s="379">
        <v>19160</v>
      </c>
      <c r="H28" s="379">
        <v>19160</v>
      </c>
      <c r="I28" s="379">
        <v>19160</v>
      </c>
      <c r="J28" s="379">
        <v>0</v>
      </c>
      <c r="K28" s="380">
        <v>0</v>
      </c>
    </row>
    <row r="29" spans="1:11" ht="19.5" customHeight="1">
      <c r="A29" s="381"/>
      <c r="B29" s="381" t="s">
        <v>690</v>
      </c>
      <c r="C29" s="381"/>
      <c r="D29" s="381"/>
      <c r="E29" s="381"/>
      <c r="F29" s="379">
        <f t="shared" ref="F29:K29" si="4">F30</f>
        <v>0</v>
      </c>
      <c r="G29" s="379">
        <f t="shared" si="4"/>
        <v>0</v>
      </c>
      <c r="H29" s="379">
        <f t="shared" si="4"/>
        <v>0</v>
      </c>
      <c r="I29" s="379">
        <f t="shared" si="4"/>
        <v>0</v>
      </c>
      <c r="J29" s="379">
        <f t="shared" si="4"/>
        <v>0</v>
      </c>
      <c r="K29" s="380">
        <f t="shared" si="4"/>
        <v>0</v>
      </c>
    </row>
    <row r="30" spans="1:11" ht="19.5" customHeight="1">
      <c r="A30" s="381"/>
      <c r="B30" s="381"/>
      <c r="C30" s="381" t="s">
        <v>691</v>
      </c>
      <c r="D30" s="381"/>
      <c r="E30" s="381"/>
      <c r="F30" s="379">
        <f t="shared" ref="F30:K30" si="5">F31+F32+F33+F34</f>
        <v>0</v>
      </c>
      <c r="G30" s="379">
        <f t="shared" si="5"/>
        <v>0</v>
      </c>
      <c r="H30" s="379">
        <f t="shared" si="5"/>
        <v>0</v>
      </c>
      <c r="I30" s="379">
        <f t="shared" si="5"/>
        <v>0</v>
      </c>
      <c r="J30" s="379">
        <f t="shared" si="5"/>
        <v>0</v>
      </c>
      <c r="K30" s="380">
        <f t="shared" si="5"/>
        <v>0</v>
      </c>
    </row>
    <row r="31" spans="1:11" ht="19.5" customHeight="1">
      <c r="A31" s="381"/>
      <c r="B31" s="381"/>
      <c r="C31" s="381"/>
      <c r="D31" s="381" t="s">
        <v>692</v>
      </c>
      <c r="E31" s="381"/>
      <c r="F31" s="379">
        <v>0</v>
      </c>
      <c r="G31" s="379">
        <v>0</v>
      </c>
      <c r="H31" s="379">
        <v>0</v>
      </c>
      <c r="I31" s="379">
        <v>0</v>
      </c>
      <c r="J31" s="379">
        <v>0</v>
      </c>
      <c r="K31" s="380">
        <v>0</v>
      </c>
    </row>
    <row r="32" spans="1:11" ht="19.5" customHeight="1">
      <c r="A32" s="381"/>
      <c r="B32" s="381"/>
      <c r="C32" s="381"/>
      <c r="D32" s="381" t="s">
        <v>693</v>
      </c>
      <c r="E32" s="381"/>
      <c r="F32" s="379">
        <v>0</v>
      </c>
      <c r="G32" s="379">
        <v>0</v>
      </c>
      <c r="H32" s="379">
        <v>0</v>
      </c>
      <c r="I32" s="379">
        <v>0</v>
      </c>
      <c r="J32" s="379">
        <v>0</v>
      </c>
      <c r="K32" s="380">
        <v>0</v>
      </c>
    </row>
    <row r="33" spans="1:11" ht="19.5" customHeight="1">
      <c r="A33" s="381"/>
      <c r="B33" s="381"/>
      <c r="C33" s="381"/>
      <c r="D33" s="381" t="s">
        <v>694</v>
      </c>
      <c r="E33" s="381"/>
      <c r="F33" s="379">
        <v>0</v>
      </c>
      <c r="G33" s="379">
        <v>0</v>
      </c>
      <c r="H33" s="379">
        <v>0</v>
      </c>
      <c r="I33" s="379">
        <v>0</v>
      </c>
      <c r="J33" s="379">
        <v>0</v>
      </c>
      <c r="K33" s="380">
        <v>0</v>
      </c>
    </row>
    <row r="34" spans="1:11" ht="19.5" customHeight="1">
      <c r="A34" s="381"/>
      <c r="B34" s="381"/>
      <c r="C34" s="381"/>
      <c r="D34" s="381" t="s">
        <v>685</v>
      </c>
      <c r="E34" s="381"/>
      <c r="F34" s="379">
        <v>0</v>
      </c>
      <c r="G34" s="379">
        <v>0</v>
      </c>
      <c r="H34" s="379">
        <v>0</v>
      </c>
      <c r="I34" s="379">
        <v>0</v>
      </c>
      <c r="J34" s="379">
        <v>0</v>
      </c>
      <c r="K34" s="380">
        <v>0</v>
      </c>
    </row>
    <row r="35" spans="1:11" ht="19.5" customHeight="1">
      <c r="A35" s="381"/>
      <c r="B35" s="388" t="s">
        <v>695</v>
      </c>
      <c r="C35" s="381"/>
      <c r="D35" s="381"/>
      <c r="E35" s="381"/>
      <c r="F35" s="379">
        <f t="shared" ref="F35:K35" si="6">F7+F29</f>
        <v>37999322</v>
      </c>
      <c r="G35" s="379">
        <f t="shared" si="6"/>
        <v>37999322</v>
      </c>
      <c r="H35" s="379">
        <f t="shared" si="6"/>
        <v>37588843</v>
      </c>
      <c r="I35" s="379">
        <f t="shared" si="6"/>
        <v>37588843</v>
      </c>
      <c r="J35" s="379">
        <f t="shared" si="6"/>
        <v>410479</v>
      </c>
      <c r="K35" s="380">
        <f t="shared" si="6"/>
        <v>410479</v>
      </c>
    </row>
    <row r="36" spans="1:11" ht="19.5" customHeight="1">
      <c r="A36" s="381"/>
      <c r="B36" s="381" t="s">
        <v>696</v>
      </c>
      <c r="C36" s="381"/>
      <c r="D36" s="381"/>
      <c r="E36" s="381"/>
      <c r="F36" s="379">
        <v>0</v>
      </c>
      <c r="G36" s="379">
        <v>0</v>
      </c>
      <c r="H36" s="389"/>
      <c r="I36" s="390"/>
      <c r="J36" s="390"/>
      <c r="K36" s="391"/>
    </row>
    <row r="37" spans="1:11" ht="19.5" customHeight="1">
      <c r="A37" s="381"/>
      <c r="B37" s="381" t="s">
        <v>697</v>
      </c>
      <c r="C37" s="381"/>
      <c r="D37" s="381"/>
      <c r="E37" s="381"/>
      <c r="F37" s="379">
        <v>0</v>
      </c>
      <c r="G37" s="379">
        <v>0</v>
      </c>
      <c r="H37" s="392"/>
      <c r="I37" s="393"/>
      <c r="J37" s="393"/>
      <c r="K37" s="394"/>
    </row>
    <row r="38" spans="1:11" ht="19.5" customHeight="1">
      <c r="A38" s="388" t="s">
        <v>698</v>
      </c>
      <c r="B38" s="381"/>
      <c r="C38" s="381"/>
      <c r="D38" s="381"/>
      <c r="E38" s="395"/>
      <c r="F38" s="379">
        <f>F35</f>
        <v>37999322</v>
      </c>
      <c r="G38" s="379"/>
      <c r="H38" s="392"/>
      <c r="I38" s="393"/>
      <c r="J38" s="393"/>
      <c r="K38" s="394"/>
    </row>
    <row r="39" spans="1:11" ht="19.5" customHeight="1">
      <c r="A39" s="388" t="s">
        <v>699</v>
      </c>
      <c r="B39" s="381"/>
      <c r="C39" s="381"/>
      <c r="D39" s="381"/>
      <c r="E39" s="385"/>
      <c r="F39" s="379">
        <v>804753018</v>
      </c>
      <c r="G39" s="379"/>
      <c r="H39" s="392"/>
      <c r="I39" s="393"/>
      <c r="J39" s="393"/>
      <c r="K39" s="394"/>
    </row>
    <row r="40" spans="1:11" ht="19.5" customHeight="1">
      <c r="A40" s="388" t="s">
        <v>700</v>
      </c>
      <c r="B40" s="381"/>
      <c r="C40" s="381"/>
      <c r="D40" s="381"/>
      <c r="E40" s="385"/>
      <c r="F40" s="396">
        <f>F38+F39</f>
        <v>842752340</v>
      </c>
      <c r="G40" s="397"/>
      <c r="H40" s="398"/>
      <c r="I40" s="399"/>
      <c r="J40" s="399"/>
      <c r="K40" s="400"/>
    </row>
    <row r="41" spans="1:11" ht="23.25" customHeight="1">
      <c r="A41" s="954" t="s">
        <v>662</v>
      </c>
      <c r="B41" s="955"/>
      <c r="C41" s="955"/>
      <c r="D41" s="955"/>
      <c r="E41" s="956"/>
      <c r="F41" s="959" t="s">
        <v>663</v>
      </c>
      <c r="G41" s="960"/>
      <c r="H41" s="402" t="s">
        <v>664</v>
      </c>
      <c r="I41" s="403" t="s">
        <v>701</v>
      </c>
      <c r="J41" s="402" t="s">
        <v>666</v>
      </c>
      <c r="K41" s="404" t="s">
        <v>702</v>
      </c>
    </row>
    <row r="42" spans="1:11" ht="23.25" customHeight="1">
      <c r="A42" s="957"/>
      <c r="B42" s="957"/>
      <c r="C42" s="957"/>
      <c r="D42" s="957"/>
      <c r="E42" s="958"/>
      <c r="F42" s="405" t="s">
        <v>668</v>
      </c>
      <c r="G42" s="405" t="s">
        <v>669</v>
      </c>
      <c r="H42" s="405" t="s">
        <v>668</v>
      </c>
      <c r="I42" s="405" t="s">
        <v>669</v>
      </c>
      <c r="J42" s="405" t="s">
        <v>668</v>
      </c>
      <c r="K42" s="401" t="s">
        <v>669</v>
      </c>
    </row>
    <row r="43" spans="1:11" ht="19.5" customHeight="1">
      <c r="A43" s="381"/>
      <c r="B43" s="382" t="s">
        <v>703</v>
      </c>
      <c r="C43" s="381"/>
      <c r="D43" s="381"/>
      <c r="E43" s="381"/>
      <c r="F43" s="379">
        <f t="shared" ref="F43:K43" si="7">F44+F49+F52+F55+F59+F64+F66</f>
        <v>18649019</v>
      </c>
      <c r="G43" s="379">
        <f t="shared" si="7"/>
        <v>18649019</v>
      </c>
      <c r="H43" s="379">
        <f t="shared" si="7"/>
        <v>17144025</v>
      </c>
      <c r="I43" s="379">
        <f t="shared" si="7"/>
        <v>17144025</v>
      </c>
      <c r="J43" s="379">
        <f t="shared" si="7"/>
        <v>1504994</v>
      </c>
      <c r="K43" s="380">
        <f t="shared" si="7"/>
        <v>1504994</v>
      </c>
    </row>
    <row r="44" spans="1:11" ht="19.5" customHeight="1">
      <c r="A44" s="381"/>
      <c r="B44" s="381"/>
      <c r="C44" s="382" t="s">
        <v>704</v>
      </c>
      <c r="D44" s="381"/>
      <c r="E44" s="381"/>
      <c r="F44" s="379">
        <f t="shared" ref="F44:K44" si="8">F45+F46+F47+F48</f>
        <v>10093776</v>
      </c>
      <c r="G44" s="379">
        <f t="shared" si="8"/>
        <v>10093776</v>
      </c>
      <c r="H44" s="379">
        <f t="shared" si="8"/>
        <v>10093776</v>
      </c>
      <c r="I44" s="379">
        <f t="shared" si="8"/>
        <v>10093776</v>
      </c>
      <c r="J44" s="379">
        <f t="shared" si="8"/>
        <v>0</v>
      </c>
      <c r="K44" s="380">
        <f t="shared" si="8"/>
        <v>0</v>
      </c>
    </row>
    <row r="45" spans="1:11" ht="19.5" customHeight="1">
      <c r="A45" s="381"/>
      <c r="B45" s="381"/>
      <c r="C45" s="382"/>
      <c r="D45" s="381" t="s">
        <v>705</v>
      </c>
      <c r="E45" s="381"/>
      <c r="F45" s="379">
        <v>1955270</v>
      </c>
      <c r="G45" s="379">
        <v>1955270</v>
      </c>
      <c r="H45" s="379">
        <v>1955270</v>
      </c>
      <c r="I45" s="379">
        <v>1955270</v>
      </c>
      <c r="J45" s="379">
        <v>0</v>
      </c>
      <c r="K45" s="380">
        <v>0</v>
      </c>
    </row>
    <row r="46" spans="1:11" ht="19.5" customHeight="1">
      <c r="A46" s="381"/>
      <c r="B46" s="381"/>
      <c r="C46" s="382"/>
      <c r="D46" s="381" t="s">
        <v>706</v>
      </c>
      <c r="E46" s="381"/>
      <c r="F46" s="379">
        <v>5727000</v>
      </c>
      <c r="G46" s="379">
        <v>5727000</v>
      </c>
      <c r="H46" s="379">
        <v>5727000</v>
      </c>
      <c r="I46" s="379">
        <v>5727000</v>
      </c>
      <c r="J46" s="379">
        <v>0</v>
      </c>
      <c r="K46" s="380">
        <v>0</v>
      </c>
    </row>
    <row r="47" spans="1:11" ht="19.5" customHeight="1">
      <c r="A47" s="381"/>
      <c r="B47" s="381"/>
      <c r="C47" s="382"/>
      <c r="D47" s="381" t="s">
        <v>707</v>
      </c>
      <c r="E47" s="381"/>
      <c r="F47" s="379">
        <v>2410837</v>
      </c>
      <c r="G47" s="379">
        <v>2410837</v>
      </c>
      <c r="H47" s="379">
        <v>2410837</v>
      </c>
      <c r="I47" s="379">
        <v>2410837</v>
      </c>
      <c r="J47" s="379">
        <v>0</v>
      </c>
      <c r="K47" s="380">
        <v>0</v>
      </c>
    </row>
    <row r="48" spans="1:11" ht="19.5" customHeight="1">
      <c r="A48" s="381"/>
      <c r="B48" s="381"/>
      <c r="C48" s="382"/>
      <c r="D48" s="381" t="s">
        <v>708</v>
      </c>
      <c r="E48" s="381"/>
      <c r="F48" s="379">
        <v>669</v>
      </c>
      <c r="G48" s="379">
        <v>669</v>
      </c>
      <c r="H48" s="379">
        <v>669</v>
      </c>
      <c r="I48" s="379">
        <v>669</v>
      </c>
      <c r="J48" s="379">
        <v>0</v>
      </c>
      <c r="K48" s="380">
        <v>0</v>
      </c>
    </row>
    <row r="49" spans="1:13" ht="19.5" customHeight="1">
      <c r="A49" s="381"/>
      <c r="B49" s="381"/>
      <c r="C49" s="382" t="s">
        <v>709</v>
      </c>
      <c r="D49" s="381"/>
      <c r="E49" s="381"/>
      <c r="F49" s="379">
        <f t="shared" ref="F49:K49" si="9">F50+F51</f>
        <v>1142339</v>
      </c>
      <c r="G49" s="379">
        <f t="shared" si="9"/>
        <v>1142339</v>
      </c>
      <c r="H49" s="379">
        <f t="shared" si="9"/>
        <v>1142339</v>
      </c>
      <c r="I49" s="379">
        <f t="shared" si="9"/>
        <v>1142339</v>
      </c>
      <c r="J49" s="379">
        <f t="shared" si="9"/>
        <v>0</v>
      </c>
      <c r="K49" s="380">
        <f t="shared" si="9"/>
        <v>0</v>
      </c>
    </row>
    <row r="50" spans="1:13" ht="19.5" customHeight="1">
      <c r="A50" s="381"/>
      <c r="B50" s="381"/>
      <c r="C50" s="382"/>
      <c r="D50" s="381" t="s">
        <v>710</v>
      </c>
      <c r="E50" s="381"/>
      <c r="F50" s="379">
        <v>236036</v>
      </c>
      <c r="G50" s="379">
        <v>236036</v>
      </c>
      <c r="H50" s="379">
        <v>236036</v>
      </c>
      <c r="I50" s="379">
        <v>236036</v>
      </c>
      <c r="J50" s="379">
        <v>0</v>
      </c>
      <c r="K50" s="380">
        <v>0</v>
      </c>
    </row>
    <row r="51" spans="1:13" ht="19.5" customHeight="1">
      <c r="A51" s="381"/>
      <c r="B51" s="381"/>
      <c r="C51" s="382"/>
      <c r="D51" s="381" t="s">
        <v>711</v>
      </c>
      <c r="E51" s="381"/>
      <c r="F51" s="379">
        <v>906303</v>
      </c>
      <c r="G51" s="379">
        <v>906303</v>
      </c>
      <c r="H51" s="379">
        <v>906303</v>
      </c>
      <c r="I51" s="379">
        <v>906303</v>
      </c>
      <c r="J51" s="379">
        <v>0</v>
      </c>
      <c r="K51" s="380">
        <v>0</v>
      </c>
    </row>
    <row r="52" spans="1:13" ht="19.5" customHeight="1">
      <c r="A52" s="381"/>
      <c r="B52" s="381"/>
      <c r="C52" s="382" t="s">
        <v>712</v>
      </c>
      <c r="D52" s="381"/>
      <c r="E52" s="381"/>
      <c r="F52" s="379">
        <f t="shared" ref="F52:K52" si="10">F53+F54</f>
        <v>3935374</v>
      </c>
      <c r="G52" s="379">
        <f t="shared" si="10"/>
        <v>3935374</v>
      </c>
      <c r="H52" s="379">
        <f t="shared" si="10"/>
        <v>2430380</v>
      </c>
      <c r="I52" s="379">
        <f t="shared" si="10"/>
        <v>2430380</v>
      </c>
      <c r="J52" s="379">
        <f t="shared" si="10"/>
        <v>1504994</v>
      </c>
      <c r="K52" s="380">
        <f t="shared" si="10"/>
        <v>1504994</v>
      </c>
    </row>
    <row r="53" spans="1:13" ht="19.5" customHeight="1">
      <c r="A53" s="381"/>
      <c r="B53" s="381"/>
      <c r="C53" s="382"/>
      <c r="D53" s="381" t="s">
        <v>713</v>
      </c>
      <c r="E53" s="381"/>
      <c r="F53" s="379">
        <v>752027</v>
      </c>
      <c r="G53" s="379">
        <v>752027</v>
      </c>
      <c r="H53" s="379">
        <v>752027</v>
      </c>
      <c r="I53" s="379">
        <v>752027</v>
      </c>
      <c r="J53" s="379">
        <v>0</v>
      </c>
      <c r="K53" s="380">
        <v>0</v>
      </c>
    </row>
    <row r="54" spans="1:13" ht="19.5" customHeight="1">
      <c r="A54" s="381"/>
      <c r="B54" s="381"/>
      <c r="C54" s="382"/>
      <c r="D54" s="381" t="s">
        <v>714</v>
      </c>
      <c r="E54" s="381"/>
      <c r="F54" s="379">
        <v>3183347</v>
      </c>
      <c r="G54" s="379">
        <v>3183347</v>
      </c>
      <c r="H54" s="379">
        <v>1678353</v>
      </c>
      <c r="I54" s="379">
        <v>1678353</v>
      </c>
      <c r="J54" s="379">
        <v>1504994</v>
      </c>
      <c r="K54" s="380">
        <v>1504994</v>
      </c>
    </row>
    <row r="55" spans="1:13" ht="19.5" customHeight="1">
      <c r="A55" s="381"/>
      <c r="B55" s="381"/>
      <c r="C55" s="382" t="s">
        <v>715</v>
      </c>
      <c r="D55" s="381"/>
      <c r="E55" s="381"/>
      <c r="F55" s="379">
        <f t="shared" ref="F55:K55" si="11">F56+F57+F58</f>
        <v>1380439</v>
      </c>
      <c r="G55" s="379">
        <f t="shared" si="11"/>
        <v>1380439</v>
      </c>
      <c r="H55" s="379">
        <f t="shared" si="11"/>
        <v>1380439</v>
      </c>
      <c r="I55" s="379">
        <f t="shared" si="11"/>
        <v>1380439</v>
      </c>
      <c r="J55" s="379">
        <f t="shared" si="11"/>
        <v>0</v>
      </c>
      <c r="K55" s="380">
        <f t="shared" si="11"/>
        <v>0</v>
      </c>
    </row>
    <row r="56" spans="1:13" ht="19.5" customHeight="1">
      <c r="A56" s="381"/>
      <c r="B56" s="381"/>
      <c r="C56" s="382"/>
      <c r="D56" s="381" t="s">
        <v>716</v>
      </c>
      <c r="E56" s="381"/>
      <c r="F56" s="379">
        <v>45237</v>
      </c>
      <c r="G56" s="379">
        <v>45237</v>
      </c>
      <c r="H56" s="379">
        <v>45237</v>
      </c>
      <c r="I56" s="379">
        <v>45237</v>
      </c>
      <c r="J56" s="379">
        <v>0</v>
      </c>
      <c r="K56" s="380">
        <v>0</v>
      </c>
    </row>
    <row r="57" spans="1:13" ht="19.5" customHeight="1">
      <c r="A57" s="381"/>
      <c r="B57" s="381"/>
      <c r="C57" s="382"/>
      <c r="D57" s="381" t="s">
        <v>717</v>
      </c>
      <c r="E57" s="381"/>
      <c r="F57" s="379">
        <v>810</v>
      </c>
      <c r="G57" s="379">
        <v>810</v>
      </c>
      <c r="H57" s="379">
        <v>810</v>
      </c>
      <c r="I57" s="379">
        <v>810</v>
      </c>
      <c r="J57" s="379">
        <v>0</v>
      </c>
      <c r="K57" s="380">
        <v>0</v>
      </c>
    </row>
    <row r="58" spans="1:13" ht="19.5" customHeight="1">
      <c r="A58" s="381"/>
      <c r="B58" s="381"/>
      <c r="C58" s="382"/>
      <c r="D58" s="381" t="s">
        <v>718</v>
      </c>
      <c r="E58" s="381"/>
      <c r="F58" s="379">
        <v>1334392</v>
      </c>
      <c r="G58" s="379">
        <v>1334392</v>
      </c>
      <c r="H58" s="379">
        <v>1334392</v>
      </c>
      <c r="I58" s="379">
        <v>1334392</v>
      </c>
      <c r="J58" s="379">
        <v>0</v>
      </c>
      <c r="K58" s="380">
        <v>0</v>
      </c>
    </row>
    <row r="59" spans="1:13" ht="19.5" customHeight="1">
      <c r="A59" s="381"/>
      <c r="B59" s="381"/>
      <c r="C59" s="381" t="s">
        <v>719</v>
      </c>
      <c r="D59" s="381"/>
      <c r="E59" s="381"/>
      <c r="F59" s="379">
        <v>1326967</v>
      </c>
      <c r="G59" s="379">
        <v>1326967</v>
      </c>
      <c r="H59" s="379">
        <v>1326967</v>
      </c>
      <c r="I59" s="379">
        <v>1326967</v>
      </c>
      <c r="J59" s="379">
        <v>0</v>
      </c>
      <c r="K59" s="380">
        <v>0</v>
      </c>
    </row>
    <row r="60" spans="1:13" ht="19.5" customHeight="1">
      <c r="A60" s="381"/>
      <c r="B60" s="381"/>
      <c r="C60" s="381"/>
      <c r="D60" s="381" t="s">
        <v>720</v>
      </c>
      <c r="E60" s="381"/>
      <c r="F60" s="379">
        <v>1326967</v>
      </c>
      <c r="G60" s="379">
        <v>1326967</v>
      </c>
      <c r="H60" s="379">
        <v>1326967</v>
      </c>
      <c r="I60" s="379">
        <v>1326967</v>
      </c>
      <c r="J60" s="379">
        <v>0</v>
      </c>
      <c r="K60" s="380">
        <v>0</v>
      </c>
    </row>
    <row r="61" spans="1:13" ht="19.5" customHeight="1">
      <c r="A61" s="381"/>
      <c r="B61" s="381"/>
      <c r="C61" s="381"/>
      <c r="D61" s="381" t="s">
        <v>721</v>
      </c>
      <c r="E61" s="381"/>
      <c r="F61" s="379"/>
      <c r="G61" s="379"/>
      <c r="H61" s="379"/>
      <c r="I61" s="379"/>
      <c r="J61" s="379"/>
      <c r="K61" s="380"/>
    </row>
    <row r="62" spans="1:13" ht="23.25" customHeight="1">
      <c r="A62" s="954" t="s">
        <v>662</v>
      </c>
      <c r="B62" s="955"/>
      <c r="C62" s="955"/>
      <c r="D62" s="955"/>
      <c r="E62" s="956"/>
      <c r="F62" s="959" t="s">
        <v>663</v>
      </c>
      <c r="G62" s="960"/>
      <c r="H62" s="402" t="s">
        <v>664</v>
      </c>
      <c r="I62" s="403" t="s">
        <v>701</v>
      </c>
      <c r="J62" s="402" t="s">
        <v>666</v>
      </c>
      <c r="K62" s="404" t="s">
        <v>702</v>
      </c>
      <c r="L62" s="377"/>
      <c r="M62" s="406"/>
    </row>
    <row r="63" spans="1:13" ht="23.25" customHeight="1">
      <c r="A63" s="957"/>
      <c r="B63" s="957"/>
      <c r="C63" s="957"/>
      <c r="D63" s="957"/>
      <c r="E63" s="958"/>
      <c r="F63" s="405" t="s">
        <v>668</v>
      </c>
      <c r="G63" s="405" t="s">
        <v>669</v>
      </c>
      <c r="H63" s="405" t="s">
        <v>668</v>
      </c>
      <c r="I63" s="405" t="s">
        <v>669</v>
      </c>
      <c r="J63" s="405" t="s">
        <v>668</v>
      </c>
      <c r="K63" s="401" t="s">
        <v>669</v>
      </c>
      <c r="L63" s="377"/>
      <c r="M63" s="407"/>
    </row>
    <row r="64" spans="1:13" ht="19.5" customHeight="1">
      <c r="A64" s="381"/>
      <c r="B64" s="381"/>
      <c r="C64" s="381" t="s">
        <v>722</v>
      </c>
      <c r="D64" s="381"/>
      <c r="E64" s="381"/>
      <c r="F64" s="379">
        <f t="shared" ref="F64:K64" si="12">F65</f>
        <v>770124</v>
      </c>
      <c r="G64" s="379">
        <f t="shared" si="12"/>
        <v>770124</v>
      </c>
      <c r="H64" s="379">
        <f t="shared" si="12"/>
        <v>770124</v>
      </c>
      <c r="I64" s="379">
        <f t="shared" si="12"/>
        <v>770124</v>
      </c>
      <c r="J64" s="379">
        <f t="shared" si="12"/>
        <v>0</v>
      </c>
      <c r="K64" s="380">
        <f t="shared" si="12"/>
        <v>0</v>
      </c>
    </row>
    <row r="65" spans="1:11" ht="19.5" customHeight="1">
      <c r="A65" s="381"/>
      <c r="B65" s="381"/>
      <c r="C65" s="381"/>
      <c r="D65" s="381" t="s">
        <v>723</v>
      </c>
      <c r="E65" s="381"/>
      <c r="F65" s="379">
        <v>770124</v>
      </c>
      <c r="G65" s="379">
        <v>770124</v>
      </c>
      <c r="H65" s="379">
        <v>770124</v>
      </c>
      <c r="I65" s="379">
        <v>770124</v>
      </c>
      <c r="J65" s="379">
        <v>0</v>
      </c>
      <c r="K65" s="380">
        <v>0</v>
      </c>
    </row>
    <row r="66" spans="1:11" ht="19.5" customHeight="1">
      <c r="A66" s="381"/>
      <c r="B66" s="381"/>
      <c r="C66" s="381" t="s">
        <v>724</v>
      </c>
      <c r="D66" s="381"/>
      <c r="E66" s="381"/>
      <c r="F66" s="379">
        <f t="shared" ref="F66:K66" si="13">F68</f>
        <v>0</v>
      </c>
      <c r="G66" s="379">
        <f t="shared" si="13"/>
        <v>0</v>
      </c>
      <c r="H66" s="379">
        <f t="shared" si="13"/>
        <v>0</v>
      </c>
      <c r="I66" s="379">
        <f t="shared" si="13"/>
        <v>0</v>
      </c>
      <c r="J66" s="379">
        <f t="shared" si="13"/>
        <v>0</v>
      </c>
      <c r="K66" s="380">
        <f t="shared" si="13"/>
        <v>0</v>
      </c>
    </row>
    <row r="67" spans="1:11" ht="19.5" customHeight="1">
      <c r="A67" s="381"/>
      <c r="B67" s="381"/>
      <c r="C67" s="381" t="s">
        <v>725</v>
      </c>
      <c r="D67" s="381"/>
      <c r="E67" s="381"/>
      <c r="F67" s="379"/>
      <c r="G67" s="379"/>
      <c r="H67" s="379"/>
      <c r="I67" s="379"/>
      <c r="J67" s="379"/>
      <c r="K67" s="380"/>
    </row>
    <row r="68" spans="1:11" ht="19.5" customHeight="1">
      <c r="A68" s="381"/>
      <c r="B68" s="381"/>
      <c r="C68" s="408" t="s">
        <v>726</v>
      </c>
      <c r="D68" s="381"/>
      <c r="E68" s="381"/>
      <c r="F68" s="379"/>
      <c r="G68" s="379"/>
      <c r="H68" s="379"/>
      <c r="I68" s="379"/>
      <c r="J68" s="379"/>
      <c r="K68" s="380"/>
    </row>
    <row r="69" spans="1:11" ht="19.5" customHeight="1">
      <c r="A69" s="381"/>
      <c r="B69" s="382" t="s">
        <v>727</v>
      </c>
      <c r="C69" s="381"/>
      <c r="D69" s="381"/>
      <c r="E69" s="381"/>
      <c r="F69" s="379">
        <f t="shared" ref="F69:K69" si="14">F70+F74+F77+F82+F84+F87</f>
        <v>11419019</v>
      </c>
      <c r="G69" s="379">
        <f t="shared" si="14"/>
        <v>11419019</v>
      </c>
      <c r="H69" s="379">
        <f t="shared" si="14"/>
        <v>0</v>
      </c>
      <c r="I69" s="379">
        <f t="shared" si="14"/>
        <v>0</v>
      </c>
      <c r="J69" s="379">
        <f t="shared" si="14"/>
        <v>11419019</v>
      </c>
      <c r="K69" s="380">
        <f t="shared" si="14"/>
        <v>11419019</v>
      </c>
    </row>
    <row r="70" spans="1:11" ht="19.5" customHeight="1">
      <c r="A70" s="381"/>
      <c r="B70" s="381"/>
      <c r="C70" s="382" t="s">
        <v>704</v>
      </c>
      <c r="D70" s="381"/>
      <c r="E70" s="381"/>
      <c r="F70" s="379"/>
      <c r="G70" s="379"/>
      <c r="H70" s="379"/>
      <c r="I70" s="379"/>
      <c r="J70" s="379"/>
      <c r="K70" s="380"/>
    </row>
    <row r="71" spans="1:11" ht="19.5" customHeight="1">
      <c r="A71" s="381"/>
      <c r="B71" s="381"/>
      <c r="C71" s="382"/>
      <c r="D71" s="381" t="s">
        <v>705</v>
      </c>
      <c r="E71" s="381"/>
      <c r="F71" s="379"/>
      <c r="G71" s="379"/>
      <c r="H71" s="379"/>
      <c r="I71" s="379"/>
      <c r="J71" s="379"/>
      <c r="K71" s="380"/>
    </row>
    <row r="72" spans="1:11" ht="19.5" customHeight="1">
      <c r="A72" s="381"/>
      <c r="B72" s="381"/>
      <c r="C72" s="382"/>
      <c r="D72" s="381" t="s">
        <v>706</v>
      </c>
      <c r="E72" s="381"/>
      <c r="F72" s="379"/>
      <c r="G72" s="379"/>
      <c r="H72" s="379"/>
      <c r="I72" s="379"/>
      <c r="J72" s="379"/>
      <c r="K72" s="380"/>
    </row>
    <row r="73" spans="1:11" ht="19.5" customHeight="1">
      <c r="A73" s="381"/>
      <c r="B73" s="381"/>
      <c r="C73" s="382"/>
      <c r="D73" s="381" t="s">
        <v>707</v>
      </c>
      <c r="E73" s="381"/>
      <c r="F73" s="379"/>
      <c r="G73" s="379"/>
      <c r="H73" s="379"/>
      <c r="I73" s="379"/>
      <c r="J73" s="379"/>
      <c r="K73" s="380"/>
    </row>
    <row r="74" spans="1:11" ht="19.5" customHeight="1">
      <c r="A74" s="381"/>
      <c r="B74" s="381"/>
      <c r="C74" s="382" t="s">
        <v>709</v>
      </c>
      <c r="D74" s="381"/>
      <c r="E74" s="381"/>
      <c r="F74" s="379"/>
      <c r="G74" s="379"/>
      <c r="H74" s="379"/>
      <c r="I74" s="379"/>
      <c r="J74" s="379"/>
      <c r="K74" s="380"/>
    </row>
    <row r="75" spans="1:11" ht="19.5" customHeight="1">
      <c r="A75" s="381"/>
      <c r="B75" s="381"/>
      <c r="C75" s="382"/>
      <c r="D75" s="381" t="s">
        <v>710</v>
      </c>
      <c r="E75" s="381"/>
      <c r="F75" s="379"/>
      <c r="G75" s="379"/>
      <c r="H75" s="379"/>
      <c r="I75" s="379"/>
      <c r="J75" s="379"/>
      <c r="K75" s="380"/>
    </row>
    <row r="76" spans="1:11" ht="19.5" customHeight="1">
      <c r="A76" s="381"/>
      <c r="B76" s="381"/>
      <c r="C76" s="382"/>
      <c r="D76" s="381" t="s">
        <v>711</v>
      </c>
      <c r="E76" s="381"/>
      <c r="F76" s="379"/>
      <c r="G76" s="379"/>
      <c r="H76" s="379"/>
      <c r="I76" s="379"/>
      <c r="J76" s="379"/>
      <c r="K76" s="380"/>
    </row>
    <row r="77" spans="1:11" ht="19.5" customHeight="1">
      <c r="A77" s="381"/>
      <c r="B77" s="381"/>
      <c r="C77" s="382" t="s">
        <v>712</v>
      </c>
      <c r="D77" s="381"/>
      <c r="E77" s="381"/>
      <c r="F77" s="379">
        <f t="shared" ref="F77:K77" si="15">F78+F79</f>
        <v>11419019</v>
      </c>
      <c r="G77" s="379">
        <f t="shared" si="15"/>
        <v>11419019</v>
      </c>
      <c r="H77" s="379">
        <f t="shared" si="15"/>
        <v>0</v>
      </c>
      <c r="I77" s="379">
        <f t="shared" si="15"/>
        <v>0</v>
      </c>
      <c r="J77" s="379">
        <f t="shared" si="15"/>
        <v>11419019</v>
      </c>
      <c r="K77" s="379">
        <f t="shared" si="15"/>
        <v>11419019</v>
      </c>
    </row>
    <row r="78" spans="1:11" ht="19.5" customHeight="1">
      <c r="A78" s="381"/>
      <c r="B78" s="381"/>
      <c r="C78" s="382"/>
      <c r="D78" s="381" t="s">
        <v>713</v>
      </c>
      <c r="E78" s="381"/>
      <c r="F78" s="379"/>
      <c r="G78" s="379"/>
      <c r="H78" s="379"/>
      <c r="I78" s="379"/>
      <c r="J78" s="379"/>
      <c r="K78" s="380"/>
    </row>
    <row r="79" spans="1:11" ht="23.25" customHeight="1">
      <c r="A79" s="381"/>
      <c r="B79" s="381"/>
      <c r="C79" s="382"/>
      <c r="D79" s="381" t="s">
        <v>714</v>
      </c>
      <c r="E79" s="381"/>
      <c r="F79" s="379">
        <v>11419019</v>
      </c>
      <c r="G79" s="379">
        <v>11419019</v>
      </c>
      <c r="H79" s="379">
        <v>0</v>
      </c>
      <c r="I79" s="379">
        <v>0</v>
      </c>
      <c r="J79" s="379">
        <v>11419019</v>
      </c>
      <c r="K79" s="380">
        <v>11419019</v>
      </c>
    </row>
    <row r="80" spans="1:11" ht="23.25" customHeight="1">
      <c r="A80" s="954" t="s">
        <v>662</v>
      </c>
      <c r="B80" s="955"/>
      <c r="C80" s="955"/>
      <c r="D80" s="955"/>
      <c r="E80" s="956"/>
      <c r="F80" s="959" t="s">
        <v>663</v>
      </c>
      <c r="G80" s="960"/>
      <c r="H80" s="402" t="s">
        <v>664</v>
      </c>
      <c r="I80" s="403" t="s">
        <v>701</v>
      </c>
      <c r="J80" s="402" t="s">
        <v>666</v>
      </c>
      <c r="K80" s="404" t="s">
        <v>702</v>
      </c>
    </row>
    <row r="81" spans="1:11" ht="20.25" customHeight="1">
      <c r="A81" s="957"/>
      <c r="B81" s="957"/>
      <c r="C81" s="957"/>
      <c r="D81" s="957"/>
      <c r="E81" s="958"/>
      <c r="F81" s="405" t="s">
        <v>668</v>
      </c>
      <c r="G81" s="405" t="s">
        <v>669</v>
      </c>
      <c r="H81" s="405" t="s">
        <v>668</v>
      </c>
      <c r="I81" s="405" t="s">
        <v>669</v>
      </c>
      <c r="J81" s="405" t="s">
        <v>668</v>
      </c>
      <c r="K81" s="401" t="s">
        <v>669</v>
      </c>
    </row>
    <row r="82" spans="1:11" ht="20.25" customHeight="1">
      <c r="A82" s="381"/>
      <c r="B82" s="381"/>
      <c r="C82" s="382" t="s">
        <v>715</v>
      </c>
      <c r="D82" s="381"/>
      <c r="E82" s="381"/>
      <c r="F82" s="379">
        <f t="shared" ref="F82:K82" si="16">F83</f>
        <v>0</v>
      </c>
      <c r="G82" s="379">
        <f t="shared" si="16"/>
        <v>0</v>
      </c>
      <c r="H82" s="379">
        <f t="shared" si="16"/>
        <v>0</v>
      </c>
      <c r="I82" s="379">
        <f t="shared" si="16"/>
        <v>0</v>
      </c>
      <c r="J82" s="379">
        <f t="shared" si="16"/>
        <v>0</v>
      </c>
      <c r="K82" s="380">
        <f t="shared" si="16"/>
        <v>0</v>
      </c>
    </row>
    <row r="83" spans="1:11" ht="20.25" customHeight="1">
      <c r="A83" s="381"/>
      <c r="B83" s="381"/>
      <c r="C83" s="382"/>
      <c r="D83" s="381" t="s">
        <v>718</v>
      </c>
      <c r="E83" s="381"/>
      <c r="F83" s="379"/>
      <c r="G83" s="379"/>
      <c r="H83" s="379"/>
      <c r="I83" s="379"/>
      <c r="J83" s="379">
        <v>0</v>
      </c>
      <c r="K83" s="380">
        <v>0</v>
      </c>
    </row>
    <row r="84" spans="1:11" ht="20.25" customHeight="1">
      <c r="A84" s="381"/>
      <c r="B84" s="381"/>
      <c r="C84" s="381" t="s">
        <v>719</v>
      </c>
      <c r="D84" s="381"/>
      <c r="E84" s="381"/>
      <c r="F84" s="379">
        <f t="shared" ref="F84:K84" si="17">F85+F86</f>
        <v>0</v>
      </c>
      <c r="G84" s="379">
        <f t="shared" si="17"/>
        <v>0</v>
      </c>
      <c r="H84" s="379">
        <f t="shared" si="17"/>
        <v>0</v>
      </c>
      <c r="I84" s="379">
        <f t="shared" si="17"/>
        <v>0</v>
      </c>
      <c r="J84" s="379">
        <f t="shared" si="17"/>
        <v>0</v>
      </c>
      <c r="K84" s="380">
        <f t="shared" si="17"/>
        <v>0</v>
      </c>
    </row>
    <row r="85" spans="1:11" ht="20.25" customHeight="1">
      <c r="A85" s="381"/>
      <c r="B85" s="381"/>
      <c r="C85" s="381"/>
      <c r="D85" s="381" t="s">
        <v>720</v>
      </c>
      <c r="E85" s="381"/>
      <c r="F85" s="379">
        <v>0</v>
      </c>
      <c r="G85" s="379">
        <v>0</v>
      </c>
      <c r="H85" s="379">
        <v>0</v>
      </c>
      <c r="I85" s="379">
        <v>0</v>
      </c>
      <c r="J85" s="379">
        <v>0</v>
      </c>
      <c r="K85" s="380">
        <v>0</v>
      </c>
    </row>
    <row r="86" spans="1:11" ht="20.25" customHeight="1">
      <c r="A86" s="381"/>
      <c r="B86" s="381"/>
      <c r="C86" s="381"/>
      <c r="D86" s="381" t="s">
        <v>721</v>
      </c>
      <c r="E86" s="381"/>
      <c r="F86" s="379"/>
      <c r="G86" s="379"/>
      <c r="H86" s="379"/>
      <c r="I86" s="379"/>
      <c r="J86" s="379">
        <v>0</v>
      </c>
      <c r="K86" s="380">
        <v>0</v>
      </c>
    </row>
    <row r="87" spans="1:11" ht="20.25" customHeight="1">
      <c r="A87" s="381"/>
      <c r="B87" s="381"/>
      <c r="C87" s="381" t="s">
        <v>728</v>
      </c>
      <c r="D87" s="381"/>
      <c r="E87" s="381"/>
      <c r="F87" s="379">
        <f t="shared" ref="F87:K87" si="18">F88</f>
        <v>0</v>
      </c>
      <c r="G87" s="379">
        <f t="shared" si="18"/>
        <v>0</v>
      </c>
      <c r="H87" s="379">
        <f t="shared" si="18"/>
        <v>0</v>
      </c>
      <c r="I87" s="379">
        <f t="shared" si="18"/>
        <v>0</v>
      </c>
      <c r="J87" s="379">
        <f t="shared" si="18"/>
        <v>0</v>
      </c>
      <c r="K87" s="380">
        <f t="shared" si="18"/>
        <v>0</v>
      </c>
    </row>
    <row r="88" spans="1:11" ht="20.25" customHeight="1">
      <c r="A88" s="381"/>
      <c r="B88" s="381"/>
      <c r="C88" s="381"/>
      <c r="D88" s="381" t="s">
        <v>729</v>
      </c>
      <c r="E88" s="381"/>
      <c r="F88" s="379"/>
      <c r="G88" s="379"/>
      <c r="H88" s="379"/>
      <c r="I88" s="379"/>
      <c r="J88" s="379"/>
      <c r="K88" s="380"/>
    </row>
    <row r="89" spans="1:11" ht="20.25" customHeight="1">
      <c r="A89" s="381"/>
      <c r="B89" s="388" t="s">
        <v>695</v>
      </c>
      <c r="C89" s="381"/>
      <c r="D89" s="381"/>
      <c r="E89" s="381"/>
      <c r="F89" s="379">
        <f t="shared" ref="F89:K89" si="19">F43+F69</f>
        <v>30068038</v>
      </c>
      <c r="G89" s="379">
        <f t="shared" si="19"/>
        <v>30068038</v>
      </c>
      <c r="H89" s="379">
        <f t="shared" si="19"/>
        <v>17144025</v>
      </c>
      <c r="I89" s="379">
        <f t="shared" si="19"/>
        <v>17144025</v>
      </c>
      <c r="J89" s="379">
        <f t="shared" si="19"/>
        <v>12924013</v>
      </c>
      <c r="K89" s="380">
        <f t="shared" si="19"/>
        <v>12924013</v>
      </c>
    </row>
    <row r="90" spans="1:11" ht="20.25" customHeight="1">
      <c r="A90" s="381"/>
      <c r="B90" s="381" t="s">
        <v>730</v>
      </c>
      <c r="C90" s="381"/>
      <c r="D90" s="381"/>
      <c r="E90" s="381"/>
      <c r="F90" s="379">
        <f t="shared" ref="F90:K90" si="20">F91+F92</f>
        <v>0</v>
      </c>
      <c r="G90" s="379">
        <f t="shared" si="20"/>
        <v>0</v>
      </c>
      <c r="H90" s="379">
        <f t="shared" si="20"/>
        <v>0</v>
      </c>
      <c r="I90" s="379">
        <f>I91+I92</f>
        <v>0</v>
      </c>
      <c r="J90" s="379">
        <f t="shared" si="20"/>
        <v>0</v>
      </c>
      <c r="K90" s="380">
        <f t="shared" si="20"/>
        <v>0</v>
      </c>
    </row>
    <row r="91" spans="1:11" ht="20.25" customHeight="1">
      <c r="A91" s="409"/>
      <c r="D91" s="409" t="s">
        <v>731</v>
      </c>
      <c r="E91" s="381"/>
      <c r="F91" s="379"/>
      <c r="G91" s="379"/>
      <c r="H91" s="392"/>
      <c r="I91" s="393"/>
      <c r="J91" s="393"/>
      <c r="K91" s="394"/>
    </row>
    <row r="92" spans="1:11" ht="20.25" customHeight="1">
      <c r="A92" s="381"/>
      <c r="B92" s="383"/>
      <c r="C92" s="383"/>
      <c r="D92" s="381" t="s">
        <v>732</v>
      </c>
      <c r="E92" s="381"/>
      <c r="F92" s="379"/>
      <c r="G92" s="379"/>
      <c r="H92" s="392"/>
      <c r="I92" s="393"/>
      <c r="J92" s="393"/>
      <c r="K92" s="394"/>
    </row>
    <row r="93" spans="1:11" ht="20.25" customHeight="1">
      <c r="A93" s="388" t="s">
        <v>733</v>
      </c>
      <c r="B93" s="381"/>
      <c r="C93" s="381"/>
      <c r="D93" s="381"/>
      <c r="E93" s="410"/>
      <c r="F93" s="379">
        <f>F89+F90</f>
        <v>30068038</v>
      </c>
      <c r="G93" s="379"/>
      <c r="H93" s="392"/>
      <c r="I93" s="393"/>
      <c r="J93" s="393"/>
      <c r="K93" s="394"/>
    </row>
    <row r="94" spans="1:11" ht="20.25" customHeight="1">
      <c r="A94" s="381" t="s">
        <v>734</v>
      </c>
      <c r="B94" s="381"/>
      <c r="C94" s="381"/>
      <c r="D94" s="381"/>
      <c r="E94" s="411"/>
      <c r="F94" s="379">
        <v>812684302</v>
      </c>
      <c r="G94" s="379"/>
      <c r="H94" s="392"/>
      <c r="I94" s="393"/>
      <c r="J94" s="393"/>
      <c r="K94" s="394"/>
    </row>
    <row r="95" spans="1:11" ht="20.25" customHeight="1">
      <c r="A95" s="381" t="s">
        <v>735</v>
      </c>
      <c r="B95" s="381"/>
      <c r="C95" s="381"/>
      <c r="D95" s="381"/>
      <c r="E95" s="381"/>
      <c r="F95" s="412">
        <f>F93+F94</f>
        <v>842752340</v>
      </c>
      <c r="G95" s="379"/>
      <c r="H95" s="392"/>
      <c r="I95" s="393"/>
      <c r="J95" s="393"/>
      <c r="K95" s="394"/>
    </row>
    <row r="96" spans="1:11" ht="20.25" customHeight="1">
      <c r="A96" s="381" t="s">
        <v>736</v>
      </c>
      <c r="B96" s="381"/>
      <c r="C96" s="381"/>
      <c r="D96" s="381"/>
      <c r="E96" s="381"/>
      <c r="F96" s="397">
        <v>5574329</v>
      </c>
      <c r="G96" s="379"/>
      <c r="H96" s="413"/>
      <c r="I96" s="393"/>
      <c r="J96" s="393"/>
      <c r="K96" s="394"/>
    </row>
    <row r="97" spans="1:11" ht="23.25" customHeight="1">
      <c r="A97" s="388" t="s">
        <v>737</v>
      </c>
      <c r="B97" s="381"/>
      <c r="C97" s="381"/>
      <c r="D97" s="381"/>
      <c r="E97" s="381"/>
      <c r="F97" s="397">
        <f>F94+F96</f>
        <v>818258631</v>
      </c>
      <c r="G97" s="379"/>
      <c r="H97" s="414"/>
      <c r="I97" s="399"/>
      <c r="J97" s="399"/>
      <c r="K97" s="400"/>
    </row>
    <row r="98" spans="1:11" ht="17.399999999999999">
      <c r="A98" s="377" t="s">
        <v>738</v>
      </c>
      <c r="B98" s="377"/>
      <c r="C98" s="377"/>
      <c r="D98" s="377"/>
      <c r="E98" s="377" t="s">
        <v>739</v>
      </c>
      <c r="F98" s="951" t="s">
        <v>740</v>
      </c>
      <c r="G98" s="951"/>
      <c r="H98" s="361" t="s">
        <v>741</v>
      </c>
      <c r="I98" s="361"/>
      <c r="J98" s="952" t="s">
        <v>1003</v>
      </c>
      <c r="K98" s="952"/>
    </row>
    <row r="99" spans="1:11" ht="19.95" customHeight="1">
      <c r="A99" s="377"/>
      <c r="B99" s="377"/>
      <c r="C99" s="377"/>
      <c r="D99" s="377"/>
      <c r="E99" s="377"/>
      <c r="F99" s="415"/>
      <c r="G99" s="415"/>
      <c r="H99" s="361"/>
      <c r="I99" s="361"/>
      <c r="J99" s="416"/>
      <c r="K99" s="416"/>
    </row>
    <row r="100" spans="1:11" ht="17.399999999999999">
      <c r="A100" s="377"/>
      <c r="B100" s="377"/>
      <c r="C100" s="377"/>
      <c r="D100" s="377"/>
      <c r="E100" s="377"/>
      <c r="F100" s="953" t="s">
        <v>743</v>
      </c>
      <c r="G100" s="953"/>
      <c r="H100" s="361"/>
      <c r="I100" s="361"/>
      <c r="J100" s="361"/>
      <c r="K100" s="361"/>
    </row>
    <row r="101" spans="1:11" ht="26.4" customHeight="1">
      <c r="A101" s="377" t="s">
        <v>744</v>
      </c>
    </row>
    <row r="102" spans="1:11" ht="17.399999999999999">
      <c r="A102" s="377" t="s">
        <v>745</v>
      </c>
    </row>
  </sheetData>
  <mergeCells count="16">
    <mergeCell ref="A24:E25"/>
    <mergeCell ref="F24:G24"/>
    <mergeCell ref="A1:D1"/>
    <mergeCell ref="A2:D2"/>
    <mergeCell ref="A3:K3"/>
    <mergeCell ref="A5:E6"/>
    <mergeCell ref="F5:G5"/>
    <mergeCell ref="F98:G98"/>
    <mergeCell ref="J98:K98"/>
    <mergeCell ref="F100:G100"/>
    <mergeCell ref="A41:E42"/>
    <mergeCell ref="F41:G41"/>
    <mergeCell ref="A62:E63"/>
    <mergeCell ref="F62:G62"/>
    <mergeCell ref="A80:E81"/>
    <mergeCell ref="F80:G80"/>
  </mergeCells>
  <phoneticPr fontId="7" type="noConversion"/>
  <hyperlinks>
    <hyperlink ref="L3" location="預告統計資料發布時間表!A1" display="回發布時間表" xr:uid="{9FC28427-CCB2-4072-929C-A283E0F0E0B6}"/>
  </hyperlinks>
  <printOptions verticalCentered="1"/>
  <pageMargins left="0.62992125984251968" right="0.43307086614173229" top="0.39370078740157483" bottom="0.39370078740157483" header="0.70866141732283472" footer="0.51181102362204722"/>
  <pageSetup paperSize="9" scale="80" fitToHeight="0" orientation="landscape" horizontalDpi="4294967292" r:id="rId1"/>
  <headerFooter alignWithMargins="0"/>
  <rowBreaks count="4" manualBreakCount="4">
    <brk id="23" max="16383" man="1"/>
    <brk id="40" max="16383" man="1"/>
    <brk id="61" max="16383" man="1"/>
    <brk id="78"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5" tint="0.39997558519241921"/>
  </sheetPr>
  <dimension ref="A1:B37"/>
  <sheetViews>
    <sheetView topLeftCell="A26" workbookViewId="0">
      <selection activeCell="A16" sqref="A16"/>
    </sheetView>
  </sheetViews>
  <sheetFormatPr defaultRowHeight="16.2"/>
  <cols>
    <col min="1" max="1" width="93.6640625" customWidth="1"/>
  </cols>
  <sheetData>
    <row r="1" spans="1:2" ht="19.8">
      <c r="A1" s="2" t="s">
        <v>475</v>
      </c>
      <c r="B1" s="56" t="s">
        <v>12</v>
      </c>
    </row>
    <row r="2" spans="1:2" ht="19.8">
      <c r="A2" s="5" t="s">
        <v>178</v>
      </c>
      <c r="B2" s="57"/>
    </row>
    <row r="3" spans="1:2" ht="19.8">
      <c r="A3" s="5" t="s">
        <v>285</v>
      </c>
      <c r="B3" s="57"/>
    </row>
    <row r="4" spans="1:2" ht="19.8">
      <c r="A4" s="8" t="s">
        <v>1</v>
      </c>
      <c r="B4" s="57"/>
    </row>
    <row r="5" spans="1:2" ht="19.8">
      <c r="A5" s="7" t="s">
        <v>466</v>
      </c>
      <c r="B5" s="57"/>
    </row>
    <row r="6" spans="1:2" ht="19.8">
      <c r="A6" s="7" t="s">
        <v>476</v>
      </c>
      <c r="B6" s="57"/>
    </row>
    <row r="7" spans="1:2" ht="19.8">
      <c r="A7" s="7" t="s">
        <v>497</v>
      </c>
      <c r="B7" s="57"/>
    </row>
    <row r="8" spans="1:2" ht="19.8">
      <c r="A8" s="7" t="s">
        <v>473</v>
      </c>
      <c r="B8" s="57"/>
    </row>
    <row r="9" spans="1:2" ht="19.8">
      <c r="A9" s="7" t="s">
        <v>489</v>
      </c>
      <c r="B9" s="57"/>
    </row>
    <row r="10" spans="1:2" ht="19.8">
      <c r="A10" s="8" t="s">
        <v>2</v>
      </c>
      <c r="B10" s="57"/>
    </row>
    <row r="11" spans="1:2" ht="19.8">
      <c r="A11" s="7" t="s">
        <v>585</v>
      </c>
      <c r="B11" s="57"/>
    </row>
    <row r="12" spans="1:2" ht="79.2">
      <c r="A12" s="3" t="s">
        <v>470</v>
      </c>
      <c r="B12" s="57"/>
    </row>
    <row r="13" spans="1:2" ht="19.8">
      <c r="A13" s="8" t="s">
        <v>3</v>
      </c>
      <c r="B13" s="57"/>
    </row>
    <row r="14" spans="1:2" ht="99">
      <c r="A14" s="6" t="s">
        <v>277</v>
      </c>
      <c r="B14" s="57"/>
    </row>
    <row r="15" spans="1:2" ht="19.8">
      <c r="A15" s="3" t="s">
        <v>181</v>
      </c>
      <c r="B15" s="57"/>
    </row>
    <row r="16" spans="1:2" ht="19.8">
      <c r="A16" s="7" t="s">
        <v>4</v>
      </c>
      <c r="B16" s="57"/>
    </row>
    <row r="17" spans="1:2" ht="39.6">
      <c r="A17" s="3" t="s">
        <v>278</v>
      </c>
      <c r="B17" s="57"/>
    </row>
    <row r="18" spans="1:2" ht="39.6">
      <c r="A18" s="3" t="s">
        <v>279</v>
      </c>
      <c r="B18" s="57"/>
    </row>
    <row r="19" spans="1:2" ht="19.8">
      <c r="A19" s="3" t="s">
        <v>114</v>
      </c>
      <c r="B19" s="57"/>
    </row>
    <row r="20" spans="1:2" ht="19.8">
      <c r="A20" s="3" t="s">
        <v>280</v>
      </c>
      <c r="B20" s="57"/>
    </row>
    <row r="21" spans="1:2" ht="19.8">
      <c r="A21" s="3" t="s">
        <v>281</v>
      </c>
      <c r="B21" s="57"/>
    </row>
    <row r="22" spans="1:2" ht="19.8">
      <c r="A22" s="3" t="s">
        <v>282</v>
      </c>
      <c r="B22" s="57"/>
    </row>
    <row r="23" spans="1:2" ht="19.8">
      <c r="A23" s="3" t="s">
        <v>283</v>
      </c>
      <c r="B23" s="57"/>
    </row>
    <row r="24" spans="1:2" ht="19.8">
      <c r="A24" s="3" t="s">
        <v>284</v>
      </c>
      <c r="B24" s="57"/>
    </row>
    <row r="25" spans="1:2" ht="19.8">
      <c r="A25" s="3" t="s">
        <v>287</v>
      </c>
      <c r="B25" s="57"/>
    </row>
    <row r="26" spans="1:2" ht="79.2">
      <c r="A26" s="3" t="s">
        <v>288</v>
      </c>
      <c r="B26" s="57"/>
    </row>
    <row r="27" spans="1:2" ht="19.8">
      <c r="A27" s="3" t="s">
        <v>83</v>
      </c>
      <c r="B27" s="57"/>
    </row>
    <row r="28" spans="1:2" ht="19.8">
      <c r="A28" s="3" t="s">
        <v>419</v>
      </c>
      <c r="B28" s="57"/>
    </row>
    <row r="29" spans="1:2" ht="19.8">
      <c r="A29" s="3" t="s">
        <v>6</v>
      </c>
      <c r="B29" s="57"/>
    </row>
    <row r="30" spans="1:2" ht="19.8">
      <c r="A30" s="8" t="s">
        <v>7</v>
      </c>
      <c r="B30" s="57"/>
    </row>
    <row r="31" spans="1:2" ht="39.6">
      <c r="A31" s="3" t="s">
        <v>590</v>
      </c>
      <c r="B31" s="57"/>
    </row>
    <row r="32" spans="1:2" ht="39.6">
      <c r="A32" s="3" t="s">
        <v>591</v>
      </c>
      <c r="B32" s="57"/>
    </row>
    <row r="33" spans="1:2" ht="19.8">
      <c r="A33" s="8" t="s">
        <v>8</v>
      </c>
      <c r="B33" s="57"/>
    </row>
    <row r="34" spans="1:2" ht="39.6">
      <c r="A34" s="3" t="s">
        <v>286</v>
      </c>
      <c r="B34" s="57"/>
    </row>
    <row r="35" spans="1:2" ht="19.8">
      <c r="A35" s="3" t="s">
        <v>24</v>
      </c>
      <c r="B35" s="57"/>
    </row>
    <row r="36" spans="1:2" ht="39.6">
      <c r="A36" s="58" t="s">
        <v>11</v>
      </c>
      <c r="B36" s="57"/>
    </row>
    <row r="37" spans="1:2" ht="20.399999999999999" thickBot="1">
      <c r="A37" s="59" t="s">
        <v>180</v>
      </c>
      <c r="B37" s="57"/>
    </row>
  </sheetData>
  <phoneticPr fontId="7" type="noConversion"/>
  <hyperlinks>
    <hyperlink ref="B1" location="預告統計資料發布時間表!A1" display="回發布時間表" xr:uid="{00000000-0004-0000-0400-000000000000}"/>
  </hyperlinks>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8331A2-E385-45EF-97F2-FBAADFE67A24}">
  <dimension ref="A1:IW29"/>
  <sheetViews>
    <sheetView view="pageBreakPreview" zoomScale="60" zoomScaleNormal="70" workbookViewId="0">
      <selection activeCell="AM3" sqref="AM3"/>
    </sheetView>
  </sheetViews>
  <sheetFormatPr defaultRowHeight="16.5" customHeight="1"/>
  <cols>
    <col min="1" max="1" width="10" style="420" customWidth="1"/>
    <col min="2" max="2" width="8.44140625" style="420" customWidth="1"/>
    <col min="3" max="17" width="7.77734375" style="420" customWidth="1"/>
    <col min="18" max="21" width="10" style="420" customWidth="1"/>
    <col min="22" max="33" width="9.21875" style="420" customWidth="1"/>
    <col min="34" max="34" width="8.109375" style="420" customWidth="1"/>
    <col min="35" max="35" width="7.6640625" style="420" customWidth="1"/>
    <col min="36" max="38" width="9.88671875" style="420" customWidth="1"/>
    <col min="39" max="257" width="12.5546875" style="420" customWidth="1"/>
    <col min="258" max="1024" width="12.5546875" style="456" customWidth="1"/>
    <col min="1025" max="1025" width="7.21875" style="456" customWidth="1"/>
    <col min="1026" max="16384" width="8.88671875" style="456"/>
  </cols>
  <sheetData>
    <row r="1" spans="1:40" ht="16.5" customHeight="1">
      <c r="A1" s="418" t="s">
        <v>1004</v>
      </c>
      <c r="B1" s="419"/>
      <c r="P1" s="421"/>
      <c r="Q1" s="421"/>
      <c r="R1" s="422" t="s">
        <v>1005</v>
      </c>
      <c r="S1" s="975" t="s">
        <v>1006</v>
      </c>
      <c r="T1" s="975"/>
      <c r="U1" s="418" t="s">
        <v>1004</v>
      </c>
      <c r="V1" s="419"/>
      <c r="W1" s="421"/>
      <c r="AH1" s="421"/>
      <c r="AI1" s="421"/>
      <c r="AJ1" s="422" t="s">
        <v>1005</v>
      </c>
      <c r="AK1" s="975" t="s">
        <v>1006</v>
      </c>
      <c r="AL1" s="975"/>
    </row>
    <row r="2" spans="1:40" ht="16.5" customHeight="1">
      <c r="A2" s="418" t="s">
        <v>1007</v>
      </c>
      <c r="B2" s="423" t="s">
        <v>1008</v>
      </c>
      <c r="P2" s="421"/>
      <c r="Q2" s="421"/>
      <c r="R2" s="422" t="s">
        <v>1009</v>
      </c>
      <c r="S2" s="976" t="s">
        <v>1010</v>
      </c>
      <c r="T2" s="976"/>
      <c r="U2" s="418" t="s">
        <v>1007</v>
      </c>
      <c r="V2" s="423" t="s">
        <v>1008</v>
      </c>
      <c r="W2" s="421"/>
      <c r="AH2" s="421"/>
      <c r="AI2" s="421"/>
      <c r="AJ2" s="422" t="s">
        <v>1009</v>
      </c>
      <c r="AK2" s="976" t="s">
        <v>1010</v>
      </c>
      <c r="AL2" s="976"/>
    </row>
    <row r="3" spans="1:40" ht="19.5" customHeight="1">
      <c r="A3" s="424"/>
      <c r="B3" s="425"/>
      <c r="C3" s="426"/>
      <c r="D3" s="427"/>
      <c r="E3" s="427"/>
      <c r="F3" s="426"/>
      <c r="G3" s="427"/>
      <c r="H3" s="427"/>
      <c r="I3" s="427"/>
      <c r="J3" s="427"/>
      <c r="K3" s="427"/>
      <c r="L3" s="427"/>
      <c r="M3" s="427"/>
      <c r="N3" s="427"/>
      <c r="O3" s="427"/>
      <c r="P3" s="427"/>
      <c r="Q3" s="427"/>
      <c r="R3" s="427"/>
      <c r="S3" s="427"/>
      <c r="T3" s="427"/>
      <c r="U3" s="428"/>
      <c r="V3" s="428"/>
      <c r="W3" s="425"/>
      <c r="X3" s="426"/>
      <c r="Y3" s="427"/>
      <c r="Z3" s="427"/>
      <c r="AA3" s="427"/>
      <c r="AB3" s="427"/>
      <c r="AC3" s="427"/>
      <c r="AD3" s="427"/>
      <c r="AE3" s="427"/>
      <c r="AF3" s="427"/>
      <c r="AG3" s="427"/>
      <c r="AH3" s="427"/>
      <c r="AI3" s="427"/>
      <c r="AJ3" s="427"/>
      <c r="AK3" s="427"/>
      <c r="AL3" s="427"/>
      <c r="AM3" s="56" t="s">
        <v>12</v>
      </c>
    </row>
    <row r="4" spans="1:40" ht="26.25" customHeight="1">
      <c r="A4" s="977" t="s">
        <v>1011</v>
      </c>
      <c r="B4" s="977"/>
      <c r="C4" s="977"/>
      <c r="D4" s="977"/>
      <c r="E4" s="977"/>
      <c r="F4" s="977"/>
      <c r="G4" s="977"/>
      <c r="H4" s="977"/>
      <c r="I4" s="977"/>
      <c r="J4" s="977"/>
      <c r="K4" s="977"/>
      <c r="L4" s="977"/>
      <c r="M4" s="977"/>
      <c r="N4" s="977"/>
      <c r="O4" s="977"/>
      <c r="P4" s="977"/>
      <c r="Q4" s="977"/>
      <c r="R4" s="977"/>
      <c r="S4" s="977"/>
      <c r="T4" s="977"/>
      <c r="U4" s="977" t="s">
        <v>1012</v>
      </c>
      <c r="V4" s="978"/>
      <c r="W4" s="978"/>
      <c r="X4" s="978"/>
      <c r="Y4" s="978"/>
      <c r="Z4" s="978"/>
      <c r="AA4" s="978"/>
      <c r="AB4" s="978"/>
      <c r="AC4" s="978"/>
      <c r="AD4" s="978"/>
      <c r="AE4" s="978"/>
      <c r="AF4" s="978"/>
      <c r="AG4" s="978"/>
      <c r="AH4" s="978"/>
      <c r="AI4" s="978"/>
      <c r="AJ4" s="978"/>
      <c r="AK4" s="978"/>
      <c r="AL4" s="978"/>
    </row>
    <row r="5" spans="1:40" ht="8.25" customHeight="1">
      <c r="A5" s="429"/>
      <c r="B5" s="430"/>
      <c r="C5" s="430"/>
      <c r="D5" s="430"/>
      <c r="E5" s="430"/>
      <c r="F5" s="430"/>
      <c r="G5" s="430"/>
      <c r="H5" s="430"/>
      <c r="I5" s="430"/>
      <c r="J5" s="430"/>
      <c r="K5" s="430"/>
      <c r="L5" s="430"/>
      <c r="M5" s="430"/>
      <c r="N5" s="430"/>
      <c r="O5" s="430"/>
      <c r="P5" s="430"/>
      <c r="U5" s="429"/>
      <c r="V5" s="430"/>
      <c r="W5" s="430"/>
      <c r="X5" s="430"/>
      <c r="Y5" s="430"/>
      <c r="Z5" s="430"/>
      <c r="AA5" s="430"/>
      <c r="AB5" s="430"/>
      <c r="AC5" s="430"/>
      <c r="AD5" s="430"/>
      <c r="AE5" s="430"/>
      <c r="AF5" s="430"/>
      <c r="AG5" s="430"/>
    </row>
    <row r="6" spans="1:40" ht="17.25" customHeight="1">
      <c r="A6" s="969" t="s">
        <v>1013</v>
      </c>
      <c r="B6" s="969"/>
      <c r="C6" s="969"/>
      <c r="D6" s="969"/>
      <c r="E6" s="969"/>
      <c r="F6" s="969"/>
      <c r="G6" s="969"/>
      <c r="H6" s="969"/>
      <c r="I6" s="969"/>
      <c r="J6" s="969"/>
      <c r="K6" s="969"/>
      <c r="L6" s="969"/>
      <c r="M6" s="969"/>
      <c r="N6" s="969"/>
      <c r="O6" s="969"/>
      <c r="P6" s="969"/>
      <c r="Q6" s="969"/>
      <c r="R6" s="969"/>
      <c r="S6" s="970" t="s">
        <v>1014</v>
      </c>
      <c r="T6" s="970"/>
      <c r="U6" s="969" t="s">
        <v>1015</v>
      </c>
      <c r="V6" s="969"/>
      <c r="W6" s="969"/>
      <c r="X6" s="969"/>
      <c r="Y6" s="969"/>
      <c r="Z6" s="969"/>
      <c r="AA6" s="969"/>
      <c r="AB6" s="969"/>
      <c r="AC6" s="969"/>
      <c r="AD6" s="969"/>
      <c r="AE6" s="969"/>
      <c r="AF6" s="969"/>
      <c r="AG6" s="969"/>
      <c r="AH6" s="969"/>
      <c r="AI6" s="969"/>
      <c r="AJ6" s="969"/>
      <c r="AK6" s="970" t="s">
        <v>1014</v>
      </c>
      <c r="AL6" s="970"/>
      <c r="AM6" s="424"/>
      <c r="AN6" s="424"/>
    </row>
    <row r="7" spans="1:40" s="424" customFormat="1" ht="24.9" customHeight="1">
      <c r="A7" s="971" t="s">
        <v>1016</v>
      </c>
      <c r="B7" s="972" t="s">
        <v>1017</v>
      </c>
      <c r="C7" s="972"/>
      <c r="D7" s="972"/>
      <c r="E7" s="967" t="s">
        <v>1018</v>
      </c>
      <c r="F7" s="967"/>
      <c r="G7" s="967"/>
      <c r="H7" s="967"/>
      <c r="I7" s="967"/>
      <c r="J7" s="967"/>
      <c r="K7" s="967"/>
      <c r="L7" s="967"/>
      <c r="M7" s="967"/>
      <c r="N7" s="967"/>
      <c r="O7" s="967"/>
      <c r="P7" s="967"/>
      <c r="Q7" s="967"/>
      <c r="R7" s="967"/>
      <c r="S7" s="967"/>
      <c r="T7" s="967"/>
      <c r="U7" s="973" t="s">
        <v>1016</v>
      </c>
      <c r="V7" s="968" t="s">
        <v>1019</v>
      </c>
      <c r="W7" s="968"/>
      <c r="X7" s="968"/>
      <c r="Y7" s="968"/>
      <c r="Z7" s="968"/>
      <c r="AA7" s="968"/>
      <c r="AB7" s="968"/>
      <c r="AC7" s="968"/>
      <c r="AD7" s="968"/>
      <c r="AE7" s="968"/>
      <c r="AF7" s="968"/>
      <c r="AG7" s="968"/>
      <c r="AH7" s="968"/>
      <c r="AI7" s="968"/>
      <c r="AJ7" s="968"/>
      <c r="AK7" s="968"/>
      <c r="AL7" s="974" t="s">
        <v>1020</v>
      </c>
    </row>
    <row r="8" spans="1:40" s="424" customFormat="1" ht="30.75" customHeight="1">
      <c r="A8" s="971"/>
      <c r="B8" s="972"/>
      <c r="C8" s="972"/>
      <c r="D8" s="972"/>
      <c r="E8" s="967" t="s">
        <v>1021</v>
      </c>
      <c r="F8" s="967"/>
      <c r="G8" s="967" t="s">
        <v>1022</v>
      </c>
      <c r="H8" s="967"/>
      <c r="I8" s="967" t="s">
        <v>1023</v>
      </c>
      <c r="J8" s="967"/>
      <c r="K8" s="967" t="s">
        <v>1024</v>
      </c>
      <c r="L8" s="967"/>
      <c r="M8" s="967" t="s">
        <v>1025</v>
      </c>
      <c r="N8" s="967"/>
      <c r="O8" s="967" t="s">
        <v>1026</v>
      </c>
      <c r="P8" s="967"/>
      <c r="Q8" s="967" t="s">
        <v>1027</v>
      </c>
      <c r="R8" s="967"/>
      <c r="S8" s="967" t="s">
        <v>1028</v>
      </c>
      <c r="T8" s="967"/>
      <c r="U8" s="973"/>
      <c r="V8" s="967" t="s">
        <v>1021</v>
      </c>
      <c r="W8" s="967"/>
      <c r="X8" s="967" t="s">
        <v>1029</v>
      </c>
      <c r="Y8" s="967"/>
      <c r="Z8" s="967" t="s">
        <v>1030</v>
      </c>
      <c r="AA8" s="967"/>
      <c r="AB8" s="967" t="s">
        <v>1031</v>
      </c>
      <c r="AC8" s="967"/>
      <c r="AD8" s="967" t="s">
        <v>1032</v>
      </c>
      <c r="AE8" s="967"/>
      <c r="AF8" s="967" t="s">
        <v>1033</v>
      </c>
      <c r="AG8" s="967"/>
      <c r="AH8" s="967" t="s">
        <v>1034</v>
      </c>
      <c r="AI8" s="967"/>
      <c r="AJ8" s="968" t="s">
        <v>1028</v>
      </c>
      <c r="AK8" s="968"/>
      <c r="AL8" s="974"/>
    </row>
    <row r="9" spans="1:40" s="424" customFormat="1" ht="33" customHeight="1">
      <c r="A9" s="971"/>
      <c r="B9" s="432" t="s">
        <v>1021</v>
      </c>
      <c r="C9" s="433" t="s">
        <v>1035</v>
      </c>
      <c r="D9" s="433" t="s">
        <v>1036</v>
      </c>
      <c r="E9" s="433" t="s">
        <v>1035</v>
      </c>
      <c r="F9" s="433" t="s">
        <v>1036</v>
      </c>
      <c r="G9" s="433" t="s">
        <v>1035</v>
      </c>
      <c r="H9" s="433" t="s">
        <v>1036</v>
      </c>
      <c r="I9" s="433" t="s">
        <v>1035</v>
      </c>
      <c r="J9" s="433" t="s">
        <v>1036</v>
      </c>
      <c r="K9" s="433" t="s">
        <v>1035</v>
      </c>
      <c r="L9" s="433" t="s">
        <v>1036</v>
      </c>
      <c r="M9" s="433" t="s">
        <v>1035</v>
      </c>
      <c r="N9" s="433" t="s">
        <v>1036</v>
      </c>
      <c r="O9" s="433" t="s">
        <v>1035</v>
      </c>
      <c r="P9" s="433" t="s">
        <v>1036</v>
      </c>
      <c r="Q9" s="433" t="s">
        <v>1035</v>
      </c>
      <c r="R9" s="433" t="s">
        <v>1036</v>
      </c>
      <c r="S9" s="433" t="s">
        <v>1035</v>
      </c>
      <c r="T9" s="433" t="s">
        <v>1036</v>
      </c>
      <c r="U9" s="973"/>
      <c r="V9" s="434" t="s">
        <v>1035</v>
      </c>
      <c r="W9" s="433" t="s">
        <v>1036</v>
      </c>
      <c r="X9" s="433" t="s">
        <v>1035</v>
      </c>
      <c r="Y9" s="433" t="s">
        <v>1036</v>
      </c>
      <c r="Z9" s="433" t="s">
        <v>1035</v>
      </c>
      <c r="AA9" s="433" t="s">
        <v>1036</v>
      </c>
      <c r="AB9" s="433" t="s">
        <v>1035</v>
      </c>
      <c r="AC9" s="433" t="s">
        <v>1036</v>
      </c>
      <c r="AD9" s="433" t="s">
        <v>1035</v>
      </c>
      <c r="AE9" s="433" t="s">
        <v>1036</v>
      </c>
      <c r="AF9" s="433" t="s">
        <v>1035</v>
      </c>
      <c r="AG9" s="433" t="s">
        <v>1036</v>
      </c>
      <c r="AH9" s="433" t="s">
        <v>1035</v>
      </c>
      <c r="AI9" s="433" t="s">
        <v>1036</v>
      </c>
      <c r="AJ9" s="433" t="s">
        <v>1035</v>
      </c>
      <c r="AK9" s="435" t="s">
        <v>1036</v>
      </c>
      <c r="AL9" s="974"/>
    </row>
    <row r="10" spans="1:40" ht="21.9" customHeight="1">
      <c r="A10" s="436" t="s">
        <v>1037</v>
      </c>
      <c r="B10" s="437"/>
      <c r="C10" s="437"/>
      <c r="D10" s="437"/>
      <c r="E10" s="437"/>
      <c r="F10" s="437"/>
      <c r="G10" s="437"/>
      <c r="H10" s="437"/>
      <c r="I10" s="437"/>
      <c r="J10" s="437"/>
      <c r="K10" s="437"/>
      <c r="L10" s="437"/>
      <c r="M10" s="437"/>
      <c r="N10" s="437"/>
      <c r="O10" s="437"/>
      <c r="P10" s="437"/>
      <c r="Q10" s="437"/>
      <c r="R10" s="437"/>
      <c r="S10" s="437"/>
      <c r="T10" s="437"/>
      <c r="U10" s="438" t="s">
        <v>1038</v>
      </c>
      <c r="V10" s="439"/>
      <c r="W10" s="440"/>
      <c r="X10" s="440"/>
      <c r="Y10" s="440"/>
      <c r="Z10" s="440"/>
      <c r="AA10" s="440"/>
      <c r="AB10" s="440"/>
      <c r="AC10" s="440"/>
      <c r="AD10" s="440"/>
      <c r="AE10" s="440"/>
      <c r="AF10" s="440"/>
      <c r="AG10" s="440"/>
      <c r="AH10" s="440"/>
      <c r="AI10" s="440"/>
      <c r="AJ10" s="440"/>
      <c r="AK10" s="440"/>
      <c r="AL10" s="441"/>
    </row>
    <row r="11" spans="1:40" ht="21.9" customHeight="1">
      <c r="A11" s="442" t="s">
        <v>1039</v>
      </c>
      <c r="B11" s="443">
        <v>10</v>
      </c>
      <c r="C11" s="443">
        <v>5</v>
      </c>
      <c r="D11" s="443">
        <v>5</v>
      </c>
      <c r="E11" s="443">
        <v>5</v>
      </c>
      <c r="F11" s="443">
        <v>5</v>
      </c>
      <c r="G11" s="443">
        <v>2</v>
      </c>
      <c r="H11" s="443">
        <v>0</v>
      </c>
      <c r="I11" s="443">
        <v>0</v>
      </c>
      <c r="J11" s="443">
        <v>1</v>
      </c>
      <c r="K11" s="443">
        <v>0</v>
      </c>
      <c r="L11" s="443">
        <v>0</v>
      </c>
      <c r="M11" s="443">
        <v>0</v>
      </c>
      <c r="N11" s="443">
        <v>0</v>
      </c>
      <c r="O11" s="443">
        <v>0</v>
      </c>
      <c r="P11" s="443">
        <v>0</v>
      </c>
      <c r="Q11" s="443">
        <v>1</v>
      </c>
      <c r="R11" s="443">
        <v>0</v>
      </c>
      <c r="S11" s="443">
        <v>0</v>
      </c>
      <c r="T11" s="443">
        <v>1</v>
      </c>
      <c r="U11" s="442" t="s">
        <v>1039</v>
      </c>
      <c r="V11" s="444">
        <v>0</v>
      </c>
      <c r="W11" s="445">
        <v>0</v>
      </c>
      <c r="X11" s="445">
        <v>0</v>
      </c>
      <c r="Y11" s="445">
        <v>0</v>
      </c>
      <c r="Z11" s="445">
        <v>0</v>
      </c>
      <c r="AA11" s="445">
        <v>0</v>
      </c>
      <c r="AB11" s="445">
        <v>1</v>
      </c>
      <c r="AC11" s="445">
        <v>0</v>
      </c>
      <c r="AD11" s="445">
        <v>0</v>
      </c>
      <c r="AE11" s="445">
        <v>1</v>
      </c>
      <c r="AF11" s="445">
        <v>0</v>
      </c>
      <c r="AG11" s="445">
        <v>1</v>
      </c>
      <c r="AH11" s="445">
        <v>1</v>
      </c>
      <c r="AI11" s="445">
        <v>1</v>
      </c>
      <c r="AJ11" s="445">
        <v>0</v>
      </c>
      <c r="AK11" s="445">
        <v>0</v>
      </c>
      <c r="AL11" s="446">
        <v>0</v>
      </c>
    </row>
    <row r="12" spans="1:40" ht="21.9" customHeight="1">
      <c r="A12" s="442"/>
      <c r="B12" s="443"/>
      <c r="C12" s="443"/>
      <c r="D12" s="443"/>
      <c r="E12" s="443"/>
      <c r="F12" s="443"/>
      <c r="G12" s="443"/>
      <c r="H12" s="443"/>
      <c r="I12" s="443"/>
      <c r="J12" s="443"/>
      <c r="K12" s="443"/>
      <c r="L12" s="443"/>
      <c r="M12" s="443"/>
      <c r="N12" s="443"/>
      <c r="O12" s="443"/>
      <c r="P12" s="443"/>
      <c r="Q12" s="443"/>
      <c r="R12" s="443"/>
      <c r="S12" s="443"/>
      <c r="T12" s="443"/>
      <c r="U12" s="442"/>
      <c r="V12" s="444"/>
      <c r="W12" s="445"/>
      <c r="X12" s="445"/>
      <c r="Y12" s="445"/>
      <c r="Z12" s="445"/>
      <c r="AA12" s="445"/>
      <c r="AB12" s="445"/>
      <c r="AC12" s="445"/>
      <c r="AD12" s="445"/>
      <c r="AE12" s="445"/>
      <c r="AF12" s="445"/>
      <c r="AG12" s="445"/>
      <c r="AH12" s="445"/>
      <c r="AI12" s="445"/>
      <c r="AJ12" s="445"/>
      <c r="AK12" s="445"/>
      <c r="AL12" s="446"/>
    </row>
    <row r="13" spans="1:40" ht="21.9" customHeight="1">
      <c r="A13" s="442"/>
      <c r="B13" s="443"/>
      <c r="C13" s="443"/>
      <c r="D13" s="443"/>
      <c r="E13" s="443"/>
      <c r="F13" s="443"/>
      <c r="G13" s="443"/>
      <c r="H13" s="443"/>
      <c r="I13" s="443"/>
      <c r="J13" s="443"/>
      <c r="K13" s="443"/>
      <c r="L13" s="443"/>
      <c r="M13" s="443"/>
      <c r="N13" s="443"/>
      <c r="O13" s="443"/>
      <c r="P13" s="443"/>
      <c r="Q13" s="443"/>
      <c r="R13" s="443"/>
      <c r="S13" s="443"/>
      <c r="T13" s="443"/>
      <c r="U13" s="442"/>
      <c r="V13" s="444"/>
      <c r="W13" s="445"/>
      <c r="X13" s="445"/>
      <c r="Y13" s="445"/>
      <c r="Z13" s="445"/>
      <c r="AA13" s="445"/>
      <c r="AB13" s="445"/>
      <c r="AC13" s="445"/>
      <c r="AD13" s="445"/>
      <c r="AE13" s="445"/>
      <c r="AF13" s="445"/>
      <c r="AG13" s="445"/>
      <c r="AH13" s="445"/>
      <c r="AI13" s="445"/>
      <c r="AJ13" s="445"/>
      <c r="AK13" s="445"/>
      <c r="AL13" s="446"/>
    </row>
    <row r="14" spans="1:40" ht="21.9" customHeight="1">
      <c r="A14" s="442"/>
      <c r="B14" s="443"/>
      <c r="C14" s="443"/>
      <c r="D14" s="443"/>
      <c r="E14" s="443"/>
      <c r="F14" s="443"/>
      <c r="G14" s="443"/>
      <c r="H14" s="443"/>
      <c r="I14" s="443"/>
      <c r="J14" s="443"/>
      <c r="K14" s="443"/>
      <c r="L14" s="443"/>
      <c r="M14" s="443"/>
      <c r="N14" s="443"/>
      <c r="O14" s="443"/>
      <c r="P14" s="443"/>
      <c r="Q14" s="443"/>
      <c r="R14" s="443"/>
      <c r="S14" s="443"/>
      <c r="T14" s="443"/>
      <c r="U14" s="442"/>
      <c r="V14" s="444"/>
      <c r="W14" s="445"/>
      <c r="X14" s="445"/>
      <c r="Y14" s="445"/>
      <c r="Z14" s="445"/>
      <c r="AA14" s="445"/>
      <c r="AB14" s="445"/>
      <c r="AC14" s="445"/>
      <c r="AD14" s="445"/>
      <c r="AE14" s="445"/>
      <c r="AF14" s="445"/>
      <c r="AG14" s="445"/>
      <c r="AH14" s="445"/>
      <c r="AI14" s="445"/>
      <c r="AJ14" s="445"/>
      <c r="AK14" s="445"/>
      <c r="AL14" s="446"/>
    </row>
    <row r="15" spans="1:40" ht="21.9" customHeight="1">
      <c r="A15" s="442"/>
      <c r="B15" s="443"/>
      <c r="C15" s="443"/>
      <c r="D15" s="443"/>
      <c r="E15" s="443"/>
      <c r="F15" s="443"/>
      <c r="G15" s="443"/>
      <c r="H15" s="443"/>
      <c r="I15" s="443"/>
      <c r="J15" s="443"/>
      <c r="K15" s="443"/>
      <c r="L15" s="443"/>
      <c r="M15" s="443"/>
      <c r="N15" s="443"/>
      <c r="O15" s="443"/>
      <c r="P15" s="443"/>
      <c r="Q15" s="443"/>
      <c r="R15" s="443"/>
      <c r="S15" s="443"/>
      <c r="T15" s="443"/>
      <c r="U15" s="442"/>
      <c r="V15" s="444"/>
      <c r="W15" s="445"/>
      <c r="X15" s="445"/>
      <c r="Y15" s="445"/>
      <c r="Z15" s="445"/>
      <c r="AA15" s="445"/>
      <c r="AB15" s="445"/>
      <c r="AC15" s="445"/>
      <c r="AD15" s="445"/>
      <c r="AE15" s="445"/>
      <c r="AF15" s="445"/>
      <c r="AG15" s="445"/>
      <c r="AH15" s="445"/>
      <c r="AI15" s="445"/>
      <c r="AJ15" s="445"/>
      <c r="AK15" s="445"/>
      <c r="AL15" s="446"/>
    </row>
    <row r="16" spans="1:40" ht="21.9" customHeight="1">
      <c r="A16" s="442"/>
      <c r="B16" s="443"/>
      <c r="C16" s="443"/>
      <c r="D16" s="443"/>
      <c r="E16" s="443"/>
      <c r="F16" s="443"/>
      <c r="G16" s="443"/>
      <c r="H16" s="443"/>
      <c r="I16" s="443"/>
      <c r="J16" s="443"/>
      <c r="K16" s="443"/>
      <c r="L16" s="443"/>
      <c r="M16" s="443"/>
      <c r="N16" s="443"/>
      <c r="O16" s="443"/>
      <c r="P16" s="443"/>
      <c r="Q16" s="443"/>
      <c r="R16" s="443"/>
      <c r="S16" s="443"/>
      <c r="T16" s="443"/>
      <c r="U16" s="442"/>
      <c r="V16" s="444"/>
      <c r="W16" s="445"/>
      <c r="X16" s="445"/>
      <c r="Y16" s="445"/>
      <c r="Z16" s="445"/>
      <c r="AA16" s="445"/>
      <c r="AB16" s="445"/>
      <c r="AC16" s="445"/>
      <c r="AD16" s="445"/>
      <c r="AE16" s="445"/>
      <c r="AF16" s="445"/>
      <c r="AG16" s="445"/>
      <c r="AH16" s="445"/>
      <c r="AI16" s="445"/>
      <c r="AJ16" s="445"/>
      <c r="AK16" s="445"/>
      <c r="AL16" s="446"/>
    </row>
    <row r="17" spans="1:38" ht="21.9" customHeight="1">
      <c r="A17" s="442"/>
      <c r="B17" s="443"/>
      <c r="C17" s="443"/>
      <c r="D17" s="443"/>
      <c r="E17" s="443"/>
      <c r="F17" s="443"/>
      <c r="G17" s="443"/>
      <c r="H17" s="443"/>
      <c r="I17" s="443"/>
      <c r="J17" s="443"/>
      <c r="K17" s="443"/>
      <c r="L17" s="443"/>
      <c r="M17" s="443"/>
      <c r="N17" s="443"/>
      <c r="O17" s="443"/>
      <c r="P17" s="443"/>
      <c r="Q17" s="443"/>
      <c r="R17" s="443"/>
      <c r="S17" s="443"/>
      <c r="T17" s="443"/>
      <c r="U17" s="442"/>
      <c r="V17" s="444"/>
      <c r="W17" s="445"/>
      <c r="X17" s="445"/>
      <c r="Y17" s="445"/>
      <c r="Z17" s="445"/>
      <c r="AA17" s="445"/>
      <c r="AB17" s="445"/>
      <c r="AC17" s="445"/>
      <c r="AD17" s="445"/>
      <c r="AE17" s="445"/>
      <c r="AF17" s="445"/>
      <c r="AG17" s="445"/>
      <c r="AH17" s="445"/>
      <c r="AI17" s="445"/>
      <c r="AJ17" s="445"/>
      <c r="AK17" s="445"/>
      <c r="AL17" s="446"/>
    </row>
    <row r="18" spans="1:38" ht="21.9" customHeight="1">
      <c r="A18" s="442"/>
      <c r="B18" s="443"/>
      <c r="C18" s="443"/>
      <c r="D18" s="443"/>
      <c r="E18" s="443"/>
      <c r="F18" s="443"/>
      <c r="G18" s="443"/>
      <c r="H18" s="443"/>
      <c r="I18" s="443"/>
      <c r="J18" s="443"/>
      <c r="K18" s="443"/>
      <c r="L18" s="443"/>
      <c r="M18" s="443"/>
      <c r="N18" s="443"/>
      <c r="O18" s="443"/>
      <c r="P18" s="443"/>
      <c r="Q18" s="443"/>
      <c r="R18" s="443"/>
      <c r="S18" s="443"/>
      <c r="T18" s="443"/>
      <c r="U18" s="442"/>
      <c r="V18" s="444"/>
      <c r="W18" s="445"/>
      <c r="X18" s="445"/>
      <c r="Y18" s="445"/>
      <c r="Z18" s="445"/>
      <c r="AA18" s="445"/>
      <c r="AB18" s="445"/>
      <c r="AC18" s="445"/>
      <c r="AD18" s="445"/>
      <c r="AE18" s="445"/>
      <c r="AF18" s="445"/>
      <c r="AG18" s="445"/>
      <c r="AH18" s="445"/>
      <c r="AI18" s="445"/>
      <c r="AJ18" s="445"/>
      <c r="AK18" s="445"/>
      <c r="AL18" s="446"/>
    </row>
    <row r="19" spans="1:38" ht="21.9" customHeight="1">
      <c r="A19" s="442"/>
      <c r="B19" s="443"/>
      <c r="C19" s="443"/>
      <c r="D19" s="443"/>
      <c r="E19" s="443"/>
      <c r="F19" s="443"/>
      <c r="G19" s="443"/>
      <c r="H19" s="443"/>
      <c r="I19" s="443"/>
      <c r="J19" s="443"/>
      <c r="K19" s="443"/>
      <c r="L19" s="443"/>
      <c r="M19" s="443"/>
      <c r="N19" s="443"/>
      <c r="O19" s="443"/>
      <c r="P19" s="443"/>
      <c r="Q19" s="443"/>
      <c r="R19" s="443"/>
      <c r="S19" s="443"/>
      <c r="T19" s="443"/>
      <c r="U19" s="442"/>
      <c r="V19" s="444"/>
      <c r="W19" s="445"/>
      <c r="X19" s="445"/>
      <c r="Y19" s="445"/>
      <c r="Z19" s="445"/>
      <c r="AA19" s="445"/>
      <c r="AB19" s="445"/>
      <c r="AC19" s="445"/>
      <c r="AD19" s="445"/>
      <c r="AE19" s="445"/>
      <c r="AF19" s="445"/>
      <c r="AG19" s="445"/>
      <c r="AH19" s="445"/>
      <c r="AI19" s="445"/>
      <c r="AJ19" s="445"/>
      <c r="AK19" s="445"/>
      <c r="AL19" s="446"/>
    </row>
    <row r="20" spans="1:38" ht="21.9" customHeight="1">
      <c r="A20" s="442"/>
      <c r="B20" s="443"/>
      <c r="C20" s="443"/>
      <c r="D20" s="443"/>
      <c r="E20" s="443"/>
      <c r="F20" s="443"/>
      <c r="G20" s="443"/>
      <c r="H20" s="443"/>
      <c r="I20" s="443"/>
      <c r="J20" s="443"/>
      <c r="K20" s="443"/>
      <c r="L20" s="443"/>
      <c r="M20" s="443"/>
      <c r="N20" s="443"/>
      <c r="O20" s="443"/>
      <c r="P20" s="443"/>
      <c r="Q20" s="443"/>
      <c r="R20" s="443"/>
      <c r="S20" s="443"/>
      <c r="T20" s="443"/>
      <c r="U20" s="442"/>
      <c r="V20" s="444"/>
      <c r="W20" s="445"/>
      <c r="X20" s="445"/>
      <c r="Y20" s="445"/>
      <c r="Z20" s="445"/>
      <c r="AA20" s="445"/>
      <c r="AB20" s="445"/>
      <c r="AC20" s="445"/>
      <c r="AD20" s="445"/>
      <c r="AE20" s="445"/>
      <c r="AF20" s="445"/>
      <c r="AG20" s="445"/>
      <c r="AH20" s="445"/>
      <c r="AI20" s="445"/>
      <c r="AJ20" s="445"/>
      <c r="AK20" s="445"/>
      <c r="AL20" s="446"/>
    </row>
    <row r="21" spans="1:38" ht="21.9" customHeight="1">
      <c r="A21" s="442"/>
      <c r="B21" s="443"/>
      <c r="C21" s="443"/>
      <c r="D21" s="443"/>
      <c r="E21" s="443"/>
      <c r="F21" s="443"/>
      <c r="G21" s="443"/>
      <c r="H21" s="443"/>
      <c r="I21" s="443"/>
      <c r="J21" s="443"/>
      <c r="K21" s="443"/>
      <c r="L21" s="443"/>
      <c r="M21" s="443"/>
      <c r="N21" s="443"/>
      <c r="O21" s="443"/>
      <c r="P21" s="443"/>
      <c r="Q21" s="443"/>
      <c r="R21" s="443"/>
      <c r="S21" s="443"/>
      <c r="T21" s="443"/>
      <c r="U21" s="442"/>
      <c r="V21" s="444"/>
      <c r="W21" s="445"/>
      <c r="X21" s="445"/>
      <c r="Y21" s="445"/>
      <c r="Z21" s="445"/>
      <c r="AA21" s="445"/>
      <c r="AB21" s="445"/>
      <c r="AC21" s="445"/>
      <c r="AD21" s="445"/>
      <c r="AE21" s="445"/>
      <c r="AF21" s="445"/>
      <c r="AG21" s="445"/>
      <c r="AH21" s="445"/>
      <c r="AI21" s="445"/>
      <c r="AJ21" s="445"/>
      <c r="AK21" s="445"/>
      <c r="AL21" s="446"/>
    </row>
    <row r="22" spans="1:38" ht="21.9" customHeight="1">
      <c r="A22" s="442"/>
      <c r="B22" s="443"/>
      <c r="C22" s="443"/>
      <c r="D22" s="443"/>
      <c r="E22" s="443"/>
      <c r="F22" s="443"/>
      <c r="G22" s="443"/>
      <c r="H22" s="443"/>
      <c r="I22" s="443"/>
      <c r="J22" s="443"/>
      <c r="K22" s="443"/>
      <c r="L22" s="443"/>
      <c r="M22" s="443"/>
      <c r="N22" s="443"/>
      <c r="O22" s="443"/>
      <c r="P22" s="443"/>
      <c r="Q22" s="443"/>
      <c r="R22" s="443"/>
      <c r="S22" s="443"/>
      <c r="T22" s="443"/>
      <c r="U22" s="442"/>
      <c r="V22" s="444"/>
      <c r="W22" s="445"/>
      <c r="X22" s="445"/>
      <c r="Y22" s="445"/>
      <c r="Z22" s="445"/>
      <c r="AA22" s="445"/>
      <c r="AB22" s="445"/>
      <c r="AC22" s="445"/>
      <c r="AD22" s="445"/>
      <c r="AE22" s="445"/>
      <c r="AF22" s="445"/>
      <c r="AG22" s="445"/>
      <c r="AH22" s="445"/>
      <c r="AI22" s="445"/>
      <c r="AJ22" s="445"/>
      <c r="AK22" s="445"/>
      <c r="AL22" s="446"/>
    </row>
    <row r="23" spans="1:38" ht="21.9" customHeight="1">
      <c r="A23" s="442"/>
      <c r="B23" s="443"/>
      <c r="C23" s="443"/>
      <c r="D23" s="443"/>
      <c r="E23" s="443"/>
      <c r="F23" s="443"/>
      <c r="G23" s="443"/>
      <c r="H23" s="443"/>
      <c r="I23" s="443"/>
      <c r="J23" s="443"/>
      <c r="K23" s="443"/>
      <c r="L23" s="443"/>
      <c r="M23" s="443"/>
      <c r="N23" s="443"/>
      <c r="O23" s="443"/>
      <c r="P23" s="443"/>
      <c r="Q23" s="443"/>
      <c r="R23" s="443"/>
      <c r="S23" s="443"/>
      <c r="T23" s="443"/>
      <c r="U23" s="436"/>
      <c r="V23" s="445"/>
      <c r="W23" s="445"/>
      <c r="X23" s="445"/>
      <c r="Y23" s="445"/>
      <c r="Z23" s="445"/>
      <c r="AA23" s="445"/>
      <c r="AB23" s="445"/>
      <c r="AC23" s="445"/>
      <c r="AD23" s="445"/>
      <c r="AE23" s="445"/>
      <c r="AF23" s="445"/>
      <c r="AG23" s="445"/>
      <c r="AH23" s="445"/>
      <c r="AI23" s="445"/>
      <c r="AJ23" s="445"/>
      <c r="AK23" s="445"/>
      <c r="AL23" s="446"/>
    </row>
    <row r="24" spans="1:38" ht="21.9" customHeight="1">
      <c r="A24" s="430"/>
      <c r="B24" s="439"/>
      <c r="C24" s="439"/>
      <c r="D24" s="439"/>
      <c r="E24" s="439"/>
      <c r="F24" s="439"/>
      <c r="G24" s="439"/>
      <c r="H24" s="439"/>
      <c r="I24" s="439"/>
      <c r="J24" s="439"/>
      <c r="K24" s="439"/>
      <c r="L24" s="439"/>
      <c r="M24" s="439"/>
      <c r="N24" s="439"/>
      <c r="O24" s="439"/>
      <c r="P24" s="439"/>
      <c r="Q24" s="439"/>
      <c r="R24" s="439"/>
      <c r="S24" s="439"/>
      <c r="T24" s="439"/>
      <c r="U24" s="447" t="s">
        <v>1040</v>
      </c>
      <c r="V24" s="448"/>
      <c r="W24" s="448"/>
      <c r="X24" s="449"/>
      <c r="Y24" s="450"/>
      <c r="Z24" s="450"/>
      <c r="AA24" s="449"/>
      <c r="AB24" s="450"/>
      <c r="AC24" s="450"/>
      <c r="AD24" s="449"/>
      <c r="AE24" s="448"/>
      <c r="AF24" s="448"/>
      <c r="AG24" s="450"/>
      <c r="AH24" s="451"/>
      <c r="AI24" s="452"/>
      <c r="AJ24" s="450"/>
      <c r="AK24" s="450"/>
      <c r="AL24" s="450"/>
    </row>
    <row r="25" spans="1:38" ht="12.75" customHeight="1">
      <c r="A25" s="430"/>
      <c r="B25" s="439"/>
      <c r="C25" s="439"/>
      <c r="D25" s="439"/>
      <c r="E25" s="439"/>
      <c r="F25" s="439"/>
      <c r="G25" s="439"/>
      <c r="H25" s="439"/>
      <c r="I25" s="439"/>
      <c r="J25" s="439"/>
      <c r="K25" s="439"/>
      <c r="L25" s="439"/>
      <c r="M25" s="439"/>
      <c r="N25" s="439"/>
      <c r="O25" s="439"/>
      <c r="P25" s="439"/>
      <c r="Q25" s="439"/>
      <c r="R25" s="439"/>
      <c r="S25" s="439"/>
      <c r="T25" s="439"/>
      <c r="AI25" s="421"/>
      <c r="AJ25" s="453"/>
      <c r="AK25" s="421"/>
      <c r="AL25" s="454" t="s">
        <v>1041</v>
      </c>
    </row>
    <row r="26" spans="1:38" ht="17.25" customHeight="1">
      <c r="A26" s="430"/>
      <c r="B26" s="439"/>
      <c r="C26" s="439"/>
      <c r="D26" s="439"/>
      <c r="E26" s="439"/>
      <c r="F26" s="439"/>
      <c r="G26" s="439"/>
      <c r="H26" s="439"/>
      <c r="I26" s="439"/>
      <c r="J26" s="439"/>
      <c r="K26" s="439"/>
      <c r="L26" s="439"/>
      <c r="M26" s="439"/>
      <c r="N26" s="439"/>
      <c r="O26" s="439"/>
      <c r="P26" s="439"/>
      <c r="Q26" s="439"/>
      <c r="R26" s="439"/>
      <c r="S26" s="439"/>
      <c r="T26" s="439"/>
      <c r="U26" s="453" t="s">
        <v>1042</v>
      </c>
      <c r="V26" s="421"/>
      <c r="W26" s="421"/>
      <c r="X26" s="454" t="s">
        <v>1043</v>
      </c>
      <c r="Z26" s="421"/>
      <c r="AB26" s="421" t="s">
        <v>1044</v>
      </c>
      <c r="AD26" s="421"/>
      <c r="AF26" s="454" t="s">
        <v>1045</v>
      </c>
      <c r="AI26" s="421"/>
      <c r="AJ26" s="421"/>
      <c r="AK26" s="421"/>
      <c r="AL26" s="421"/>
    </row>
    <row r="27" spans="1:38" ht="16.5" customHeight="1">
      <c r="Z27" s="421"/>
      <c r="AB27" s="421" t="s">
        <v>1046</v>
      </c>
      <c r="AD27" s="421"/>
      <c r="AE27" s="453"/>
      <c r="AF27" s="421"/>
      <c r="AH27" s="421"/>
    </row>
    <row r="28" spans="1:38" ht="16.5" customHeight="1">
      <c r="U28" s="455" t="s">
        <v>1047</v>
      </c>
      <c r="V28" s="421"/>
      <c r="W28" s="421"/>
      <c r="X28" s="421"/>
      <c r="Y28" s="421"/>
      <c r="Z28" s="421"/>
      <c r="AA28" s="421"/>
      <c r="AB28" s="421"/>
      <c r="AC28" s="421"/>
      <c r="AD28" s="421"/>
      <c r="AE28" s="421"/>
      <c r="AF28" s="421"/>
      <c r="AG28" s="421"/>
      <c r="AH28" s="421"/>
    </row>
    <row r="29" spans="1:38" ht="16.5" customHeight="1">
      <c r="U29" s="455" t="s">
        <v>1048</v>
      </c>
      <c r="V29" s="421"/>
      <c r="W29" s="421"/>
      <c r="X29" s="421"/>
      <c r="Y29" s="421"/>
      <c r="Z29" s="421"/>
      <c r="AA29" s="421"/>
      <c r="AB29" s="421"/>
      <c r="AC29" s="421"/>
      <c r="AD29" s="421"/>
      <c r="AE29" s="421"/>
      <c r="AF29" s="421"/>
      <c r="AG29" s="421"/>
      <c r="AH29" s="421"/>
    </row>
  </sheetData>
  <mergeCells count="32">
    <mergeCell ref="S1:T1"/>
    <mergeCell ref="AK1:AL1"/>
    <mergeCell ref="S2:T2"/>
    <mergeCell ref="AK2:AL2"/>
    <mergeCell ref="A4:T4"/>
    <mergeCell ref="U4:AL4"/>
    <mergeCell ref="O8:P8"/>
    <mergeCell ref="A6:R6"/>
    <mergeCell ref="S6:T6"/>
    <mergeCell ref="U6:AJ6"/>
    <mergeCell ref="AK6:AL6"/>
    <mergeCell ref="A7:A9"/>
    <mergeCell ref="B7:D8"/>
    <mergeCell ref="E7:T7"/>
    <mergeCell ref="U7:U9"/>
    <mergeCell ref="V7:AK7"/>
    <mergeCell ref="AL7:AL9"/>
    <mergeCell ref="E8:F8"/>
    <mergeCell ref="G8:H8"/>
    <mergeCell ref="I8:J8"/>
    <mergeCell ref="K8:L8"/>
    <mergeCell ref="M8:N8"/>
    <mergeCell ref="AD8:AE8"/>
    <mergeCell ref="AF8:AG8"/>
    <mergeCell ref="AH8:AI8"/>
    <mergeCell ref="AJ8:AK8"/>
    <mergeCell ref="Q8:R8"/>
    <mergeCell ref="S8:T8"/>
    <mergeCell ref="V8:W8"/>
    <mergeCell ref="X8:Y8"/>
    <mergeCell ref="Z8:AA8"/>
    <mergeCell ref="AB8:AC8"/>
  </mergeCells>
  <phoneticPr fontId="7" type="noConversion"/>
  <hyperlinks>
    <hyperlink ref="AM3" location="預告統計資料發布時間表!A1" display="回發布時間表" xr:uid="{FC6DD44A-977E-4E31-B50B-DD644D420888}"/>
  </hyperlinks>
  <printOptions horizontalCentered="1" verticalCentered="1"/>
  <pageMargins left="0.55157480314960605" right="0.511811023622047" top="1.082677165354331" bottom="0.88543307086614198" header="0.78740157480314998" footer="0.59015748031496096"/>
  <pageSetup paperSize="9" scale="78" fitToWidth="0" fitToHeight="0" pageOrder="overThenDown" orientation="landscape" verticalDpi="0" r:id="rId1"/>
  <headerFooter alignWithMargins="0"/>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03708F-55BD-4386-BC79-978FDD958FED}">
  <sheetPr>
    <pageSetUpPr fitToPage="1"/>
  </sheetPr>
  <dimension ref="A1:IW30"/>
  <sheetViews>
    <sheetView view="pageBreakPreview" zoomScale="60" zoomScaleNormal="100" workbookViewId="0">
      <selection activeCell="Z3" sqref="Z3"/>
    </sheetView>
  </sheetViews>
  <sheetFormatPr defaultRowHeight="16.5" customHeight="1"/>
  <cols>
    <col min="1" max="1" width="10" style="420" customWidth="1"/>
    <col min="2" max="15" width="6.21875" style="420" customWidth="1"/>
    <col min="16" max="17" width="7.6640625" style="420" customWidth="1"/>
    <col min="18" max="21" width="6.21875" style="420" customWidth="1"/>
    <col min="22" max="22" width="7" style="420" customWidth="1"/>
    <col min="23" max="25" width="7.109375" style="420" customWidth="1"/>
    <col min="26" max="26" width="6.88671875" style="420" customWidth="1"/>
    <col min="27" max="28" width="8.44140625" style="420" customWidth="1"/>
    <col min="29" max="29" width="8.88671875" style="420" customWidth="1"/>
    <col min="30" max="30" width="11" style="420" customWidth="1"/>
    <col min="31" max="31" width="6.33203125" style="420" customWidth="1"/>
    <col min="32" max="32" width="8.44140625" style="420" customWidth="1"/>
    <col min="33" max="33" width="8.77734375" style="420" customWidth="1"/>
    <col min="34" max="34" width="8.44140625" style="420" customWidth="1"/>
    <col min="35" max="35" width="7.88671875" style="420" customWidth="1"/>
    <col min="36" max="257" width="12.5546875" style="420" customWidth="1"/>
    <col min="258" max="1024" width="12.5546875" style="456" customWidth="1"/>
    <col min="1025" max="1025" width="7.21875" style="456" customWidth="1"/>
    <col min="1026" max="16384" width="8.88671875" style="456"/>
  </cols>
  <sheetData>
    <row r="1" spans="1:26" ht="16.5" customHeight="1">
      <c r="A1" s="457" t="s">
        <v>1004</v>
      </c>
      <c r="B1" s="419"/>
      <c r="C1" s="421"/>
      <c r="U1" s="972" t="s">
        <v>1005</v>
      </c>
      <c r="V1" s="972"/>
      <c r="W1" s="975" t="s">
        <v>1006</v>
      </c>
      <c r="X1" s="975"/>
      <c r="Y1" s="975"/>
    </row>
    <row r="2" spans="1:26" ht="20.25" customHeight="1">
      <c r="A2" s="457" t="s">
        <v>1007</v>
      </c>
      <c r="B2" s="423" t="s">
        <v>1008</v>
      </c>
      <c r="C2" s="421"/>
      <c r="U2" s="972" t="s">
        <v>1009</v>
      </c>
      <c r="V2" s="972"/>
      <c r="W2" s="976" t="s">
        <v>1049</v>
      </c>
      <c r="X2" s="976"/>
      <c r="Y2" s="976"/>
    </row>
    <row r="3" spans="1:26" ht="19.5" customHeight="1">
      <c r="A3" s="424"/>
      <c r="B3" s="428"/>
      <c r="C3" s="425"/>
      <c r="D3" s="426"/>
      <c r="E3" s="427"/>
      <c r="F3" s="427"/>
      <c r="G3" s="426"/>
      <c r="H3" s="427"/>
      <c r="I3" s="427"/>
      <c r="J3" s="427"/>
      <c r="K3" s="427"/>
      <c r="L3" s="427"/>
      <c r="M3" s="427"/>
      <c r="N3" s="427"/>
      <c r="O3" s="427"/>
      <c r="P3" s="427"/>
      <c r="Q3" s="427"/>
      <c r="R3" s="427"/>
      <c r="S3" s="427"/>
      <c r="T3" s="427"/>
      <c r="U3" s="427"/>
      <c r="V3" s="427"/>
      <c r="W3" s="427"/>
      <c r="X3" s="427"/>
      <c r="Y3" s="427"/>
      <c r="Z3" s="56" t="s">
        <v>12</v>
      </c>
    </row>
    <row r="4" spans="1:26" ht="26.25" customHeight="1">
      <c r="A4" s="977" t="s">
        <v>1050</v>
      </c>
      <c r="B4" s="977"/>
      <c r="C4" s="977"/>
      <c r="D4" s="977"/>
      <c r="E4" s="977"/>
      <c r="F4" s="977"/>
      <c r="G4" s="977"/>
      <c r="H4" s="977"/>
      <c r="I4" s="977"/>
      <c r="J4" s="977"/>
      <c r="K4" s="977"/>
      <c r="L4" s="977"/>
      <c r="M4" s="977"/>
      <c r="N4" s="977"/>
      <c r="O4" s="977"/>
      <c r="P4" s="977"/>
      <c r="Q4" s="977"/>
      <c r="R4" s="977"/>
      <c r="S4" s="977"/>
      <c r="T4" s="977"/>
      <c r="U4" s="977"/>
      <c r="V4" s="977"/>
      <c r="W4" s="977"/>
      <c r="X4" s="977"/>
      <c r="Y4" s="977"/>
    </row>
    <row r="5" spans="1:26" ht="8.25" customHeight="1">
      <c r="A5" s="429"/>
      <c r="B5" s="430"/>
      <c r="C5" s="430"/>
      <c r="D5" s="430"/>
      <c r="E5" s="430"/>
      <c r="F5" s="430"/>
      <c r="G5" s="430"/>
      <c r="H5" s="430"/>
      <c r="I5" s="430"/>
      <c r="J5" s="430"/>
      <c r="K5" s="430"/>
      <c r="L5" s="430"/>
      <c r="M5" s="430"/>
      <c r="N5" s="430"/>
      <c r="O5" s="430"/>
      <c r="P5" s="430"/>
      <c r="Q5" s="430"/>
      <c r="R5" s="430"/>
      <c r="S5" s="430"/>
      <c r="T5" s="430"/>
      <c r="U5" s="430"/>
      <c r="V5" s="430"/>
    </row>
    <row r="6" spans="1:26" ht="17.25" customHeight="1">
      <c r="B6" s="969" t="s">
        <v>1051</v>
      </c>
      <c r="C6" s="969"/>
      <c r="D6" s="969"/>
      <c r="E6" s="969"/>
      <c r="F6" s="969"/>
      <c r="G6" s="969"/>
      <c r="H6" s="969"/>
      <c r="I6" s="969"/>
      <c r="J6" s="969"/>
      <c r="K6" s="969"/>
      <c r="L6" s="969"/>
      <c r="M6" s="969"/>
      <c r="N6" s="969"/>
      <c r="O6" s="969"/>
      <c r="P6" s="969"/>
      <c r="Q6" s="969"/>
      <c r="R6" s="969"/>
      <c r="S6" s="969"/>
      <c r="T6" s="969"/>
      <c r="U6" s="969"/>
      <c r="V6" s="969"/>
      <c r="Y6" s="458" t="s">
        <v>1052</v>
      </c>
    </row>
    <row r="7" spans="1:26" s="424" customFormat="1" ht="24.9" customHeight="1">
      <c r="A7" s="971" t="s">
        <v>1016</v>
      </c>
      <c r="B7" s="973" t="s">
        <v>1053</v>
      </c>
      <c r="C7" s="973" t="s">
        <v>1054</v>
      </c>
      <c r="D7" s="972" t="s">
        <v>1055</v>
      </c>
      <c r="E7" s="972"/>
      <c r="F7" s="967" t="s">
        <v>1056</v>
      </c>
      <c r="G7" s="967"/>
      <c r="H7" s="967"/>
      <c r="I7" s="967"/>
      <c r="J7" s="967" t="s">
        <v>1057</v>
      </c>
      <c r="K7" s="967"/>
      <c r="L7" s="967"/>
      <c r="M7" s="967"/>
      <c r="N7" s="967"/>
      <c r="O7" s="967"/>
      <c r="P7" s="967" t="s">
        <v>1058</v>
      </c>
      <c r="Q7" s="967"/>
      <c r="R7" s="967"/>
      <c r="S7" s="967"/>
      <c r="T7" s="967" t="s">
        <v>1059</v>
      </c>
      <c r="U7" s="967"/>
      <c r="V7" s="979" t="s">
        <v>1060</v>
      </c>
      <c r="W7" s="979"/>
      <c r="X7" s="979"/>
      <c r="Y7" s="979"/>
    </row>
    <row r="8" spans="1:26" s="424" customFormat="1" ht="93.75" customHeight="1">
      <c r="A8" s="971"/>
      <c r="B8" s="973"/>
      <c r="C8" s="973"/>
      <c r="D8" s="431" t="s">
        <v>1061</v>
      </c>
      <c r="E8" s="431" t="s">
        <v>1062</v>
      </c>
      <c r="F8" s="431" t="s">
        <v>1063</v>
      </c>
      <c r="G8" s="431" t="s">
        <v>1064</v>
      </c>
      <c r="H8" s="431" t="s">
        <v>1065</v>
      </c>
      <c r="I8" s="431" t="s">
        <v>1066</v>
      </c>
      <c r="J8" s="431" t="s">
        <v>1067</v>
      </c>
      <c r="K8" s="431" t="s">
        <v>1068</v>
      </c>
      <c r="L8" s="431" t="s">
        <v>1069</v>
      </c>
      <c r="M8" s="431" t="s">
        <v>1070</v>
      </c>
      <c r="N8" s="431" t="s">
        <v>1071</v>
      </c>
      <c r="O8" s="431" t="s">
        <v>1072</v>
      </c>
      <c r="P8" s="459" t="s">
        <v>1073</v>
      </c>
      <c r="Q8" s="460" t="s">
        <v>1074</v>
      </c>
      <c r="R8" s="460" t="s">
        <v>1075</v>
      </c>
      <c r="S8" s="460" t="s">
        <v>1076</v>
      </c>
      <c r="T8" s="431" t="s">
        <v>1077</v>
      </c>
      <c r="U8" s="431" t="s">
        <v>1078</v>
      </c>
      <c r="V8" s="431" t="s">
        <v>1079</v>
      </c>
      <c r="W8" s="431" t="s">
        <v>1080</v>
      </c>
      <c r="X8" s="431" t="s">
        <v>1081</v>
      </c>
      <c r="Y8" s="461" t="s">
        <v>1082</v>
      </c>
    </row>
    <row r="9" spans="1:26" ht="21.9" customHeight="1">
      <c r="A9" s="436" t="s">
        <v>985</v>
      </c>
      <c r="B9" s="437"/>
      <c r="C9" s="437"/>
      <c r="D9" s="437"/>
      <c r="E9" s="437"/>
      <c r="F9" s="437"/>
      <c r="G9" s="437"/>
      <c r="H9" s="437"/>
      <c r="I9" s="437"/>
      <c r="J9" s="437"/>
      <c r="K9" s="437"/>
      <c r="L9" s="437"/>
      <c r="M9" s="437"/>
      <c r="N9" s="437"/>
      <c r="O9" s="437"/>
      <c r="P9" s="437"/>
      <c r="Q9" s="437"/>
      <c r="R9" s="437"/>
      <c r="S9" s="437"/>
      <c r="T9" s="437"/>
      <c r="U9" s="437"/>
      <c r="V9" s="437"/>
      <c r="W9" s="437"/>
      <c r="X9" s="437"/>
      <c r="Y9" s="462"/>
    </row>
    <row r="10" spans="1:26" ht="21.9" customHeight="1">
      <c r="A10" s="442" t="s">
        <v>1083</v>
      </c>
      <c r="B10" s="443"/>
      <c r="C10" s="443">
        <v>9</v>
      </c>
      <c r="D10" s="443">
        <v>6</v>
      </c>
      <c r="E10" s="443">
        <v>3</v>
      </c>
      <c r="F10" s="463" t="s">
        <v>1084</v>
      </c>
      <c r="G10" s="463" t="s">
        <v>1084</v>
      </c>
      <c r="H10" s="443">
        <v>4</v>
      </c>
      <c r="I10" s="443">
        <v>5</v>
      </c>
      <c r="J10" s="464">
        <v>1</v>
      </c>
      <c r="K10" s="464">
        <v>4</v>
      </c>
      <c r="L10" s="465">
        <v>1</v>
      </c>
      <c r="M10" s="443">
        <v>3</v>
      </c>
      <c r="N10" s="463" t="s">
        <v>1084</v>
      </c>
      <c r="O10" s="463" t="s">
        <v>1084</v>
      </c>
      <c r="P10" s="443">
        <v>5</v>
      </c>
      <c r="Q10" s="463">
        <f>T11</f>
        <v>0</v>
      </c>
      <c r="R10" s="443">
        <v>2</v>
      </c>
      <c r="S10" s="443">
        <v>2</v>
      </c>
      <c r="T10" s="443">
        <v>7</v>
      </c>
      <c r="U10" s="443">
        <v>2</v>
      </c>
      <c r="V10" s="443">
        <v>6</v>
      </c>
      <c r="W10" s="443">
        <v>2</v>
      </c>
      <c r="X10" s="443">
        <v>1</v>
      </c>
      <c r="Y10" s="466" t="s">
        <v>1085</v>
      </c>
    </row>
    <row r="11" spans="1:26" ht="21.9" customHeight="1">
      <c r="A11" s="442"/>
      <c r="B11" s="443"/>
      <c r="C11" s="443"/>
      <c r="D11" s="443"/>
      <c r="E11" s="443"/>
      <c r="F11" s="443"/>
      <c r="G11" s="443"/>
      <c r="H11" s="443"/>
      <c r="I11" s="443"/>
      <c r="J11" s="443"/>
      <c r="K11" s="443"/>
      <c r="L11" s="443"/>
      <c r="M11" s="443"/>
      <c r="N11" s="443"/>
      <c r="O11" s="443"/>
      <c r="P11" s="443"/>
      <c r="Q11" s="443"/>
      <c r="R11" s="443"/>
      <c r="S11" s="443"/>
      <c r="T11" s="443"/>
      <c r="U11" s="443"/>
      <c r="V11" s="443"/>
      <c r="W11" s="443"/>
      <c r="X11" s="443"/>
      <c r="Y11" s="445"/>
    </row>
    <row r="12" spans="1:26" ht="21.9" customHeight="1">
      <c r="A12" s="442"/>
      <c r="B12" s="443"/>
      <c r="C12" s="443"/>
      <c r="D12" s="443"/>
      <c r="E12" s="443"/>
      <c r="F12" s="443"/>
      <c r="G12" s="443"/>
      <c r="H12" s="443"/>
      <c r="I12" s="443"/>
      <c r="J12" s="443"/>
      <c r="K12" s="443"/>
      <c r="L12" s="443"/>
      <c r="M12" s="443"/>
      <c r="N12" s="443"/>
      <c r="O12" s="443"/>
      <c r="P12" s="467"/>
      <c r="Q12" s="443"/>
      <c r="R12" s="443"/>
      <c r="S12" s="443"/>
      <c r="T12" s="443"/>
      <c r="U12" s="443"/>
      <c r="V12" s="443"/>
      <c r="W12" s="443"/>
      <c r="X12" s="443"/>
      <c r="Y12" s="445"/>
    </row>
    <row r="13" spans="1:26" ht="21.9" customHeight="1">
      <c r="A13" s="442"/>
      <c r="B13" s="443"/>
      <c r="C13" s="443"/>
      <c r="D13" s="443"/>
      <c r="E13" s="443"/>
      <c r="F13" s="443"/>
      <c r="G13" s="443"/>
      <c r="H13" s="443"/>
      <c r="I13" s="443"/>
      <c r="J13" s="443"/>
      <c r="K13" s="443"/>
      <c r="L13" s="443"/>
      <c r="M13" s="443"/>
      <c r="N13" s="443"/>
      <c r="O13" s="443"/>
      <c r="P13" s="443"/>
      <c r="Q13" s="443"/>
      <c r="R13" s="443"/>
      <c r="S13" s="443"/>
      <c r="T13" s="443"/>
      <c r="U13" s="443"/>
      <c r="V13" s="443"/>
      <c r="W13" s="443"/>
      <c r="X13" s="443"/>
      <c r="Y13" s="445"/>
    </row>
    <row r="14" spans="1:26" ht="21.9" customHeight="1">
      <c r="A14" s="442"/>
      <c r="B14" s="443"/>
      <c r="C14" s="443"/>
      <c r="D14" s="443"/>
      <c r="E14" s="443"/>
      <c r="F14" s="443"/>
      <c r="G14" s="443"/>
      <c r="H14" s="443"/>
      <c r="I14" s="443"/>
      <c r="J14" s="443"/>
      <c r="K14" s="443"/>
      <c r="L14" s="443"/>
      <c r="M14" s="443"/>
      <c r="N14" s="443"/>
      <c r="O14" s="443"/>
      <c r="P14" s="443"/>
      <c r="Q14" s="443"/>
      <c r="R14" s="443"/>
      <c r="S14" s="443"/>
      <c r="T14" s="443"/>
      <c r="U14" s="443"/>
      <c r="V14" s="443"/>
      <c r="W14" s="443"/>
      <c r="X14" s="443"/>
      <c r="Y14" s="445"/>
    </row>
    <row r="15" spans="1:26" ht="21.9" customHeight="1">
      <c r="A15" s="442"/>
      <c r="B15" s="443"/>
      <c r="C15" s="443"/>
      <c r="D15" s="443"/>
      <c r="E15" s="443"/>
      <c r="F15" s="443"/>
      <c r="G15" s="443"/>
      <c r="H15" s="443"/>
      <c r="I15" s="443"/>
      <c r="J15" s="443"/>
      <c r="K15" s="443"/>
      <c r="L15" s="443"/>
      <c r="M15" s="443"/>
      <c r="N15" s="443"/>
      <c r="O15" s="443"/>
      <c r="P15" s="443"/>
      <c r="Q15" s="443"/>
      <c r="R15" s="443"/>
      <c r="S15" s="443"/>
      <c r="T15" s="443"/>
      <c r="U15" s="443"/>
      <c r="V15" s="443"/>
      <c r="W15" s="443"/>
      <c r="X15" s="443"/>
      <c r="Y15" s="445"/>
    </row>
    <row r="16" spans="1:26" ht="21.9" customHeight="1">
      <c r="A16" s="442"/>
      <c r="B16" s="443"/>
      <c r="C16" s="443"/>
      <c r="D16" s="443"/>
      <c r="E16" s="443"/>
      <c r="F16" s="443"/>
      <c r="G16" s="443"/>
      <c r="H16" s="443"/>
      <c r="I16" s="443"/>
      <c r="J16" s="443"/>
      <c r="K16" s="443"/>
      <c r="L16" s="443"/>
      <c r="M16" s="443"/>
      <c r="N16" s="443"/>
      <c r="O16" s="443"/>
      <c r="P16" s="443"/>
      <c r="Q16" s="443"/>
      <c r="R16" s="443"/>
      <c r="S16" s="443"/>
      <c r="T16" s="443"/>
      <c r="U16" s="443"/>
      <c r="V16" s="443"/>
      <c r="W16" s="443"/>
      <c r="X16" s="443"/>
      <c r="Y16" s="445"/>
    </row>
    <row r="17" spans="1:35" ht="21.9" customHeight="1">
      <c r="A17" s="442"/>
      <c r="B17" s="443"/>
      <c r="C17" s="443"/>
      <c r="D17" s="443"/>
      <c r="E17" s="443"/>
      <c r="F17" s="443"/>
      <c r="G17" s="443"/>
      <c r="H17" s="443"/>
      <c r="I17" s="443"/>
      <c r="J17" s="443"/>
      <c r="K17" s="443"/>
      <c r="L17" s="443"/>
      <c r="M17" s="443"/>
      <c r="N17" s="443"/>
      <c r="O17" s="443"/>
      <c r="P17" s="443"/>
      <c r="Q17" s="443"/>
      <c r="R17" s="443"/>
      <c r="S17" s="443"/>
      <c r="T17" s="443"/>
      <c r="U17" s="443"/>
      <c r="V17" s="443"/>
      <c r="W17" s="443"/>
      <c r="X17" s="443"/>
      <c r="Y17" s="445"/>
    </row>
    <row r="18" spans="1:35" ht="21.9" customHeight="1">
      <c r="A18" s="442"/>
      <c r="B18" s="443"/>
      <c r="C18" s="443"/>
      <c r="D18" s="443"/>
      <c r="E18" s="443"/>
      <c r="F18" s="443"/>
      <c r="G18" s="443"/>
      <c r="H18" s="443"/>
      <c r="I18" s="443"/>
      <c r="J18" s="443"/>
      <c r="K18" s="443"/>
      <c r="L18" s="443"/>
      <c r="M18" s="443"/>
      <c r="N18" s="443"/>
      <c r="O18" s="443"/>
      <c r="P18" s="443"/>
      <c r="Q18" s="443"/>
      <c r="R18" s="443"/>
      <c r="S18" s="443"/>
      <c r="T18" s="443"/>
      <c r="U18" s="443"/>
      <c r="V18" s="443"/>
      <c r="W18" s="443"/>
      <c r="X18" s="443"/>
      <c r="Y18" s="445"/>
    </row>
    <row r="19" spans="1:35" ht="21.9" customHeight="1">
      <c r="A19" s="442"/>
      <c r="B19" s="443"/>
      <c r="C19" s="443"/>
      <c r="D19" s="443"/>
      <c r="E19" s="443"/>
      <c r="F19" s="443"/>
      <c r="G19" s="443"/>
      <c r="H19" s="443"/>
      <c r="I19" s="443"/>
      <c r="J19" s="443"/>
      <c r="K19" s="443"/>
      <c r="L19" s="443"/>
      <c r="M19" s="443"/>
      <c r="N19" s="443"/>
      <c r="O19" s="443"/>
      <c r="P19" s="443"/>
      <c r="Q19" s="443"/>
      <c r="R19" s="443"/>
      <c r="S19" s="443"/>
      <c r="T19" s="443"/>
      <c r="U19" s="443"/>
      <c r="V19" s="443"/>
      <c r="W19" s="443"/>
      <c r="X19" s="443"/>
      <c r="Y19" s="445"/>
    </row>
    <row r="20" spans="1:35" ht="21.9" customHeight="1">
      <c r="A20" s="442"/>
      <c r="B20" s="443"/>
      <c r="C20" s="443"/>
      <c r="D20" s="443"/>
      <c r="E20" s="443"/>
      <c r="F20" s="443"/>
      <c r="G20" s="443"/>
      <c r="H20" s="443"/>
      <c r="I20" s="443"/>
      <c r="J20" s="443"/>
      <c r="K20" s="443"/>
      <c r="L20" s="443"/>
      <c r="M20" s="443"/>
      <c r="N20" s="443"/>
      <c r="O20" s="443"/>
      <c r="P20" s="443"/>
      <c r="Q20" s="443"/>
      <c r="R20" s="443"/>
      <c r="S20" s="443"/>
      <c r="T20" s="443"/>
      <c r="U20" s="443"/>
      <c r="V20" s="443"/>
      <c r="W20" s="443"/>
      <c r="X20" s="443"/>
      <c r="Y20" s="445"/>
    </row>
    <row r="21" spans="1:35" ht="21.9" customHeight="1">
      <c r="A21" s="442"/>
      <c r="B21" s="443"/>
      <c r="C21" s="443"/>
      <c r="D21" s="443"/>
      <c r="E21" s="443"/>
      <c r="F21" s="443"/>
      <c r="G21" s="443"/>
      <c r="H21" s="443"/>
      <c r="I21" s="443"/>
      <c r="J21" s="443"/>
      <c r="K21" s="443"/>
      <c r="L21" s="443"/>
      <c r="M21" s="443"/>
      <c r="N21" s="443"/>
      <c r="O21" s="443"/>
      <c r="P21" s="443"/>
      <c r="Q21" s="443"/>
      <c r="R21" s="443"/>
      <c r="S21" s="443"/>
      <c r="T21" s="443"/>
      <c r="U21" s="443"/>
      <c r="V21" s="443"/>
      <c r="W21" s="443"/>
      <c r="X21" s="443"/>
      <c r="Y21" s="445"/>
    </row>
    <row r="22" spans="1:35" ht="21.9" customHeight="1">
      <c r="A22" s="442"/>
      <c r="B22" s="443"/>
      <c r="C22" s="443"/>
      <c r="D22" s="443"/>
      <c r="E22" s="443"/>
      <c r="F22" s="443"/>
      <c r="G22" s="443"/>
      <c r="H22" s="443"/>
      <c r="I22" s="443"/>
      <c r="J22" s="443"/>
      <c r="K22" s="443"/>
      <c r="L22" s="443"/>
      <c r="M22" s="443"/>
      <c r="N22" s="443"/>
      <c r="O22" s="443"/>
      <c r="P22" s="443"/>
      <c r="Q22" s="443"/>
      <c r="R22" s="443"/>
      <c r="S22" s="443"/>
      <c r="T22" s="443"/>
      <c r="U22" s="443"/>
      <c r="V22" s="443"/>
      <c r="W22" s="443"/>
      <c r="X22" s="443"/>
      <c r="Y22" s="445"/>
    </row>
    <row r="23" spans="1:35" ht="21.9" customHeight="1">
      <c r="A23" s="447" t="s">
        <v>1040</v>
      </c>
      <c r="B23" s="448"/>
      <c r="C23" s="448"/>
      <c r="D23" s="449"/>
      <c r="E23" s="450"/>
      <c r="F23" s="450"/>
      <c r="G23" s="449"/>
      <c r="H23" s="450"/>
      <c r="I23" s="450"/>
      <c r="J23" s="450"/>
      <c r="K23" s="450"/>
      <c r="L23" s="449"/>
      <c r="M23" s="448"/>
      <c r="N23" s="448"/>
      <c r="O23" s="450"/>
      <c r="P23" s="451"/>
      <c r="Q23" s="452"/>
      <c r="R23" s="450"/>
      <c r="S23" s="449"/>
      <c r="T23" s="448"/>
      <c r="U23" s="450"/>
      <c r="V23" s="450"/>
      <c r="W23" s="448"/>
      <c r="X23" s="450"/>
      <c r="Y23" s="449"/>
    </row>
    <row r="24" spans="1:35" ht="15.75" customHeight="1">
      <c r="A24" s="424"/>
      <c r="B24" s="421"/>
      <c r="C24" s="421"/>
      <c r="E24" s="454"/>
      <c r="F24" s="454"/>
      <c r="H24" s="454"/>
      <c r="I24" s="454"/>
      <c r="J24" s="454"/>
      <c r="K24" s="454"/>
      <c r="M24" s="421"/>
      <c r="N24" s="421"/>
      <c r="O24" s="454"/>
      <c r="P24" s="458"/>
      <c r="Q24" s="468"/>
      <c r="R24" s="454"/>
      <c r="T24" s="421"/>
      <c r="U24" s="454"/>
      <c r="V24" s="454"/>
      <c r="W24" s="421"/>
      <c r="X24" s="454"/>
      <c r="Y24" s="458" t="s">
        <v>1041</v>
      </c>
    </row>
    <row r="25" spans="1:35" ht="16.5" customHeight="1">
      <c r="A25" s="453" t="s">
        <v>1042</v>
      </c>
      <c r="B25" s="421"/>
      <c r="C25" s="421"/>
      <c r="F25" s="453" t="s">
        <v>1043</v>
      </c>
      <c r="J25" s="421"/>
      <c r="K25" s="421" t="s">
        <v>1044</v>
      </c>
      <c r="O25" s="421"/>
      <c r="P25" s="453"/>
      <c r="Q25" s="453" t="s">
        <v>1045</v>
      </c>
      <c r="U25" s="453"/>
      <c r="V25" s="421"/>
      <c r="W25" s="421"/>
      <c r="X25" s="421"/>
      <c r="Y25" s="421"/>
    </row>
    <row r="26" spans="1:35" ht="16.5" customHeight="1">
      <c r="J26" s="421"/>
      <c r="K26" s="421" t="s">
        <v>1046</v>
      </c>
      <c r="N26" s="421"/>
      <c r="O26" s="421"/>
      <c r="P26" s="421"/>
      <c r="Q26" s="421"/>
      <c r="T26" s="421"/>
      <c r="U26" s="421"/>
      <c r="V26" s="421"/>
      <c r="W26" s="421"/>
      <c r="X26" s="421"/>
      <c r="Y26" s="421"/>
      <c r="Z26" s="421"/>
      <c r="AA26" s="421"/>
      <c r="AB26" s="421"/>
      <c r="AC26" s="421"/>
      <c r="AD26" s="421"/>
      <c r="AE26" s="453"/>
      <c r="AF26" s="421"/>
      <c r="AG26" s="421"/>
      <c r="AH26" s="421"/>
      <c r="AI26" s="421"/>
    </row>
    <row r="27" spans="1:35" ht="16.5" customHeight="1">
      <c r="A27" s="455" t="s">
        <v>1047</v>
      </c>
      <c r="B27" s="421"/>
      <c r="C27" s="421"/>
      <c r="D27" s="421"/>
      <c r="E27" s="421"/>
      <c r="F27" s="421"/>
      <c r="G27" s="421"/>
      <c r="H27" s="421"/>
      <c r="I27" s="421"/>
      <c r="J27" s="421"/>
      <c r="K27" s="421"/>
      <c r="L27" s="421"/>
      <c r="M27" s="421"/>
      <c r="N27" s="421"/>
      <c r="O27" s="421"/>
      <c r="P27" s="421"/>
    </row>
    <row r="28" spans="1:35" ht="16.5" customHeight="1">
      <c r="A28" s="455" t="s">
        <v>1048</v>
      </c>
      <c r="B28" s="421"/>
      <c r="C28" s="421"/>
      <c r="D28" s="421"/>
      <c r="E28" s="421"/>
      <c r="F28" s="421"/>
      <c r="G28" s="421"/>
      <c r="H28" s="421"/>
      <c r="I28" s="421"/>
      <c r="J28" s="421"/>
      <c r="K28" s="421"/>
      <c r="L28" s="421"/>
      <c r="M28" s="421"/>
      <c r="N28" s="421"/>
      <c r="O28" s="421"/>
      <c r="P28" s="421"/>
    </row>
    <row r="29" spans="1:35" ht="16.5" customHeight="1">
      <c r="A29" s="469"/>
    </row>
    <row r="30" spans="1:35" ht="16.5" customHeight="1">
      <c r="A30" s="469"/>
      <c r="B30" s="470"/>
    </row>
  </sheetData>
  <mergeCells count="15">
    <mergeCell ref="B6:V6"/>
    <mergeCell ref="U1:V1"/>
    <mergeCell ref="W1:Y1"/>
    <mergeCell ref="U2:V2"/>
    <mergeCell ref="W2:Y2"/>
    <mergeCell ref="A4:Y4"/>
    <mergeCell ref="P7:S7"/>
    <mergeCell ref="T7:U7"/>
    <mergeCell ref="V7:Y7"/>
    <mergeCell ref="A7:A8"/>
    <mergeCell ref="B7:B8"/>
    <mergeCell ref="C7:C8"/>
    <mergeCell ref="D7:E7"/>
    <mergeCell ref="F7:I7"/>
    <mergeCell ref="J7:O7"/>
  </mergeCells>
  <phoneticPr fontId="7" type="noConversion"/>
  <hyperlinks>
    <hyperlink ref="Z3" location="預告統計資料發布時間表!A1" display="回發布時間表" xr:uid="{A9E50870-3829-48CC-BBC9-7A8CD1102083}"/>
  </hyperlinks>
  <printOptions horizontalCentered="1" verticalCentered="1"/>
  <pageMargins left="0.74803149606299213" right="0.55157480314960605" top="1.2791338582677159" bottom="1.082677165354331" header="0.98385826771653495" footer="0.78740157480314998"/>
  <pageSetup paperSize="9" scale="69" pageOrder="overThenDown" orientation="landscape" r:id="rId1"/>
  <headerFooter alignWithMargins="0"/>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5B48A9-0295-4AF9-94A9-4BB04ABD3BAE}">
  <sheetPr>
    <pageSetUpPr fitToPage="1"/>
  </sheetPr>
  <dimension ref="A1:IW43"/>
  <sheetViews>
    <sheetView view="pageBreakPreview" zoomScale="60" zoomScaleNormal="100" workbookViewId="0">
      <selection activeCell="R3" sqref="R3"/>
    </sheetView>
  </sheetViews>
  <sheetFormatPr defaultColWidth="11.109375" defaultRowHeight="16.5" customHeight="1"/>
  <cols>
    <col min="1" max="1" width="13.21875" style="420" customWidth="1"/>
    <col min="2" max="3" width="9.6640625" style="420" customWidth="1"/>
    <col min="4" max="4" width="7.88671875" style="420" customWidth="1"/>
    <col min="5" max="7" width="9.6640625" style="420" customWidth="1"/>
    <col min="8" max="8" width="7.88671875" style="420" customWidth="1"/>
    <col min="9" max="11" width="9.6640625" style="420" customWidth="1"/>
    <col min="12" max="12" width="7.88671875" style="420" customWidth="1"/>
    <col min="13" max="15" width="9.6640625" style="420" customWidth="1"/>
    <col min="16" max="16" width="7.88671875" style="420" customWidth="1"/>
    <col min="17" max="17" width="9.6640625" style="420" customWidth="1"/>
    <col min="18" max="257" width="16.77734375" style="420" customWidth="1"/>
    <col min="258" max="1024" width="16.77734375" style="492" customWidth="1"/>
    <col min="1025" max="1025" width="11.109375" style="492" customWidth="1"/>
    <col min="1026" max="16384" width="11.109375" style="492"/>
  </cols>
  <sheetData>
    <row r="1" spans="1:18" ht="16.5" customHeight="1">
      <c r="A1" s="457" t="s">
        <v>1004</v>
      </c>
      <c r="B1" s="471"/>
      <c r="C1" s="421"/>
      <c r="M1" s="972" t="s">
        <v>1005</v>
      </c>
      <c r="N1" s="972"/>
      <c r="O1" s="973" t="s">
        <v>1086</v>
      </c>
      <c r="P1" s="973"/>
      <c r="Q1" s="973"/>
    </row>
    <row r="2" spans="1:18" ht="16.5" customHeight="1">
      <c r="A2" s="457" t="s">
        <v>1007</v>
      </c>
      <c r="B2" s="472" t="s">
        <v>1008</v>
      </c>
      <c r="C2" s="473"/>
      <c r="D2" s="474"/>
      <c r="E2" s="474"/>
      <c r="F2" s="474"/>
      <c r="G2" s="474"/>
      <c r="H2" s="474"/>
      <c r="I2" s="474"/>
      <c r="J2" s="474"/>
      <c r="K2" s="474"/>
      <c r="L2" s="475"/>
      <c r="M2" s="972" t="s">
        <v>1009</v>
      </c>
      <c r="N2" s="972"/>
      <c r="O2" s="987" t="s">
        <v>1087</v>
      </c>
      <c r="P2" s="987"/>
      <c r="Q2" s="987"/>
    </row>
    <row r="3" spans="1:18" ht="41.25" customHeight="1">
      <c r="A3" s="988" t="s">
        <v>1101</v>
      </c>
      <c r="B3" s="988"/>
      <c r="C3" s="988"/>
      <c r="D3" s="988"/>
      <c r="E3" s="988"/>
      <c r="F3" s="988"/>
      <c r="G3" s="988"/>
      <c r="H3" s="988"/>
      <c r="I3" s="988"/>
      <c r="J3" s="988"/>
      <c r="K3" s="988"/>
      <c r="L3" s="988"/>
      <c r="M3" s="988"/>
      <c r="N3" s="988"/>
      <c r="O3" s="988"/>
      <c r="P3" s="988"/>
      <c r="Q3" s="988"/>
      <c r="R3" s="56" t="s">
        <v>12</v>
      </c>
    </row>
    <row r="4" spans="1:18" ht="17.25" customHeight="1">
      <c r="B4" s="424"/>
      <c r="C4" s="424"/>
      <c r="D4" s="424"/>
      <c r="F4" s="424"/>
      <c r="G4" s="969" t="s">
        <v>1088</v>
      </c>
      <c r="H4" s="969"/>
      <c r="I4" s="969"/>
      <c r="J4" s="969"/>
      <c r="K4" s="424"/>
      <c r="L4" s="424"/>
      <c r="M4" s="424"/>
      <c r="N4" s="424"/>
      <c r="O4" s="424"/>
      <c r="P4" s="970" t="s">
        <v>1089</v>
      </c>
      <c r="Q4" s="970"/>
    </row>
    <row r="5" spans="1:18" s="424" customFormat="1" ht="15.75" customHeight="1">
      <c r="A5" s="971" t="s">
        <v>1016</v>
      </c>
      <c r="B5" s="982" t="s">
        <v>1090</v>
      </c>
      <c r="C5" s="982"/>
      <c r="D5" s="982"/>
      <c r="E5" s="982"/>
      <c r="F5" s="982"/>
      <c r="G5" s="982"/>
      <c r="H5" s="982"/>
      <c r="I5" s="982"/>
      <c r="J5" s="982"/>
      <c r="K5" s="982"/>
      <c r="L5" s="982"/>
      <c r="M5" s="982"/>
      <c r="N5" s="983" t="s">
        <v>1091</v>
      </c>
      <c r="O5" s="983"/>
      <c r="P5" s="983"/>
      <c r="Q5" s="983"/>
    </row>
    <row r="6" spans="1:18" s="424" customFormat="1" ht="15.75" customHeight="1">
      <c r="A6" s="971"/>
      <c r="B6" s="984" t="s">
        <v>1092</v>
      </c>
      <c r="C6" s="984"/>
      <c r="D6" s="984"/>
      <c r="E6" s="984"/>
      <c r="F6" s="984" t="s">
        <v>1093</v>
      </c>
      <c r="G6" s="984"/>
      <c r="H6" s="984"/>
      <c r="I6" s="984"/>
      <c r="J6" s="985" t="s">
        <v>1094</v>
      </c>
      <c r="K6" s="985"/>
      <c r="L6" s="985"/>
      <c r="M6" s="985"/>
      <c r="N6" s="983"/>
      <c r="O6" s="983"/>
      <c r="P6" s="983"/>
      <c r="Q6" s="983"/>
    </row>
    <row r="7" spans="1:18" s="424" customFormat="1" ht="15.75" customHeight="1">
      <c r="A7" s="971"/>
      <c r="B7" s="973" t="s">
        <v>1095</v>
      </c>
      <c r="C7" s="986" t="s">
        <v>1035</v>
      </c>
      <c r="D7" s="477"/>
      <c r="E7" s="973" t="s">
        <v>1036</v>
      </c>
      <c r="F7" s="973" t="s">
        <v>1095</v>
      </c>
      <c r="G7" s="986" t="s">
        <v>1035</v>
      </c>
      <c r="H7" s="477"/>
      <c r="I7" s="973" t="s">
        <v>1036</v>
      </c>
      <c r="J7" s="973" t="s">
        <v>1095</v>
      </c>
      <c r="K7" s="986" t="s">
        <v>1035</v>
      </c>
      <c r="L7" s="477"/>
      <c r="M7" s="980" t="s">
        <v>1036</v>
      </c>
      <c r="N7" s="981" t="s">
        <v>1095</v>
      </c>
      <c r="O7" s="986" t="s">
        <v>1035</v>
      </c>
      <c r="P7" s="477"/>
      <c r="Q7" s="986" t="s">
        <v>1036</v>
      </c>
    </row>
    <row r="8" spans="1:18" s="424" customFormat="1" ht="60" customHeight="1">
      <c r="A8" s="971"/>
      <c r="B8" s="973"/>
      <c r="C8" s="986"/>
      <c r="D8" s="476" t="s">
        <v>1096</v>
      </c>
      <c r="E8" s="973"/>
      <c r="F8" s="973"/>
      <c r="G8" s="986"/>
      <c r="H8" s="476" t="s">
        <v>1096</v>
      </c>
      <c r="I8" s="973"/>
      <c r="J8" s="973"/>
      <c r="K8" s="986"/>
      <c r="L8" s="476" t="s">
        <v>1096</v>
      </c>
      <c r="M8" s="980"/>
      <c r="N8" s="981"/>
      <c r="O8" s="986"/>
      <c r="P8" s="476" t="s">
        <v>1096</v>
      </c>
      <c r="Q8" s="986"/>
    </row>
    <row r="9" spans="1:18" s="421" customFormat="1" ht="15.75" customHeight="1">
      <c r="A9" s="478" t="s">
        <v>1097</v>
      </c>
      <c r="B9" s="479"/>
      <c r="C9" s="479"/>
      <c r="D9" s="479"/>
      <c r="E9" s="479"/>
      <c r="F9" s="479"/>
      <c r="G9" s="479"/>
      <c r="H9" s="479"/>
      <c r="I9" s="479"/>
      <c r="J9" s="479"/>
      <c r="K9" s="479"/>
      <c r="L9" s="479"/>
      <c r="M9" s="480"/>
      <c r="N9" s="481"/>
      <c r="O9" s="479"/>
      <c r="P9" s="479"/>
      <c r="Q9" s="480"/>
    </row>
    <row r="10" spans="1:18" s="421" customFormat="1" ht="15.75" customHeight="1">
      <c r="A10" s="482" t="s">
        <v>1083</v>
      </c>
      <c r="B10" s="483">
        <v>10</v>
      </c>
      <c r="C10" s="483">
        <v>5</v>
      </c>
      <c r="D10" s="484">
        <v>0.5</v>
      </c>
      <c r="E10" s="483">
        <v>5</v>
      </c>
      <c r="F10" s="483">
        <v>10</v>
      </c>
      <c r="G10" s="483">
        <v>5</v>
      </c>
      <c r="H10" s="484">
        <v>0.5</v>
      </c>
      <c r="I10" s="483">
        <v>5</v>
      </c>
      <c r="J10" s="483">
        <v>0</v>
      </c>
      <c r="K10" s="483">
        <v>0</v>
      </c>
      <c r="L10" s="483">
        <v>0</v>
      </c>
      <c r="M10" s="485">
        <v>0</v>
      </c>
      <c r="N10" s="486">
        <v>0</v>
      </c>
      <c r="O10" s="483">
        <v>0</v>
      </c>
      <c r="P10" s="483">
        <v>0</v>
      </c>
      <c r="Q10" s="485">
        <v>0</v>
      </c>
    </row>
    <row r="11" spans="1:18" s="421" customFormat="1" ht="15.75" customHeight="1">
      <c r="A11" s="487"/>
      <c r="B11" s="483"/>
      <c r="C11" s="483"/>
      <c r="D11" s="483"/>
      <c r="E11" s="483"/>
      <c r="F11" s="483"/>
      <c r="G11" s="483"/>
      <c r="H11" s="483"/>
      <c r="I11" s="483"/>
      <c r="J11" s="483"/>
      <c r="K11" s="483"/>
      <c r="L11" s="483"/>
      <c r="M11" s="485"/>
      <c r="N11" s="486"/>
      <c r="O11" s="483"/>
      <c r="P11" s="483"/>
      <c r="Q11" s="485"/>
    </row>
    <row r="12" spans="1:18" s="421" customFormat="1" ht="15.75" customHeight="1">
      <c r="A12" s="487"/>
      <c r="B12" s="483"/>
      <c r="C12" s="483"/>
      <c r="D12" s="483"/>
      <c r="E12" s="483"/>
      <c r="F12" s="483"/>
      <c r="G12" s="483"/>
      <c r="H12" s="483"/>
      <c r="I12" s="483"/>
      <c r="J12" s="483"/>
      <c r="K12" s="483"/>
      <c r="L12" s="483"/>
      <c r="M12" s="485"/>
      <c r="N12" s="486"/>
      <c r="O12" s="483"/>
      <c r="P12" s="483"/>
      <c r="Q12" s="485"/>
    </row>
    <row r="13" spans="1:18" s="421" customFormat="1" ht="15.75" customHeight="1">
      <c r="A13" s="487"/>
      <c r="B13" s="483"/>
      <c r="C13" s="483"/>
      <c r="D13" s="483"/>
      <c r="E13" s="483"/>
      <c r="F13" s="483"/>
      <c r="G13" s="483"/>
      <c r="H13" s="483"/>
      <c r="I13" s="483"/>
      <c r="J13" s="483"/>
      <c r="K13" s="483"/>
      <c r="L13" s="483"/>
      <c r="M13" s="485"/>
      <c r="N13" s="486"/>
      <c r="O13" s="483"/>
      <c r="P13" s="483"/>
      <c r="Q13" s="485"/>
    </row>
    <row r="14" spans="1:18" s="421" customFormat="1" ht="15.75" customHeight="1">
      <c r="A14" s="487"/>
      <c r="B14" s="483"/>
      <c r="C14" s="483"/>
      <c r="D14" s="483"/>
      <c r="E14" s="483"/>
      <c r="F14" s="483"/>
      <c r="G14" s="483"/>
      <c r="H14" s="483"/>
      <c r="I14" s="483"/>
      <c r="J14" s="483"/>
      <c r="K14" s="483"/>
      <c r="L14" s="483"/>
      <c r="M14" s="485"/>
      <c r="N14" s="486"/>
      <c r="O14" s="483"/>
      <c r="P14" s="483"/>
      <c r="Q14" s="485"/>
    </row>
    <row r="15" spans="1:18" s="421" customFormat="1" ht="15.75" customHeight="1">
      <c r="A15" s="487"/>
      <c r="B15" s="483"/>
      <c r="C15" s="483"/>
      <c r="D15" s="483"/>
      <c r="E15" s="483"/>
      <c r="F15" s="483"/>
      <c r="G15" s="483"/>
      <c r="H15" s="483"/>
      <c r="I15" s="483"/>
      <c r="J15" s="483"/>
      <c r="K15" s="483"/>
      <c r="L15" s="483"/>
      <c r="M15" s="485"/>
      <c r="N15" s="486"/>
      <c r="O15" s="483"/>
      <c r="P15" s="483"/>
      <c r="Q15" s="485"/>
    </row>
    <row r="16" spans="1:18" s="421" customFormat="1" ht="15.75" customHeight="1">
      <c r="A16" s="487"/>
      <c r="B16" s="483"/>
      <c r="C16" s="483"/>
      <c r="D16" s="483"/>
      <c r="E16" s="483"/>
      <c r="F16" s="483"/>
      <c r="G16" s="483"/>
      <c r="H16" s="483"/>
      <c r="I16" s="483"/>
      <c r="J16" s="483"/>
      <c r="K16" s="483"/>
      <c r="L16" s="483"/>
      <c r="M16" s="485"/>
      <c r="N16" s="486"/>
      <c r="O16" s="483"/>
      <c r="P16" s="483"/>
      <c r="Q16" s="485"/>
    </row>
    <row r="17" spans="1:17" s="421" customFormat="1" ht="15.75" customHeight="1">
      <c r="A17" s="487"/>
      <c r="B17" s="483"/>
      <c r="C17" s="483"/>
      <c r="D17" s="483"/>
      <c r="E17" s="483"/>
      <c r="F17" s="483"/>
      <c r="G17" s="483"/>
      <c r="H17" s="483"/>
      <c r="I17" s="483"/>
      <c r="J17" s="483"/>
      <c r="K17" s="483"/>
      <c r="L17" s="483"/>
      <c r="M17" s="485"/>
      <c r="N17" s="486"/>
      <c r="O17" s="483"/>
      <c r="P17" s="483"/>
      <c r="Q17" s="485"/>
    </row>
    <row r="18" spans="1:17" s="421" customFormat="1" ht="15.75" customHeight="1">
      <c r="A18" s="487"/>
      <c r="B18" s="483"/>
      <c r="C18" s="483"/>
      <c r="D18" s="483"/>
      <c r="E18" s="483"/>
      <c r="F18" s="483"/>
      <c r="G18" s="483"/>
      <c r="H18" s="483"/>
      <c r="I18" s="483"/>
      <c r="J18" s="483"/>
      <c r="K18" s="483"/>
      <c r="L18" s="483"/>
      <c r="M18" s="485"/>
      <c r="N18" s="486"/>
      <c r="O18" s="483"/>
      <c r="P18" s="483"/>
      <c r="Q18" s="485"/>
    </row>
    <row r="19" spans="1:17" s="421" customFormat="1" ht="15.75" customHeight="1">
      <c r="A19" s="487"/>
      <c r="B19" s="483"/>
      <c r="C19" s="483"/>
      <c r="D19" s="483"/>
      <c r="E19" s="483"/>
      <c r="F19" s="483"/>
      <c r="G19" s="483"/>
      <c r="H19" s="483"/>
      <c r="I19" s="483"/>
      <c r="J19" s="483"/>
      <c r="K19" s="483"/>
      <c r="L19" s="483"/>
      <c r="M19" s="485"/>
      <c r="N19" s="486"/>
      <c r="O19" s="483"/>
      <c r="P19" s="483"/>
      <c r="Q19" s="485"/>
    </row>
    <row r="20" spans="1:17" s="421" customFormat="1" ht="15.75" customHeight="1">
      <c r="A20" s="487"/>
      <c r="B20" s="483"/>
      <c r="C20" s="483"/>
      <c r="D20" s="483"/>
      <c r="E20" s="483"/>
      <c r="F20" s="483"/>
      <c r="G20" s="483"/>
      <c r="H20" s="483"/>
      <c r="I20" s="483"/>
      <c r="J20" s="483"/>
      <c r="K20" s="483"/>
      <c r="L20" s="483"/>
      <c r="M20" s="485"/>
      <c r="N20" s="486"/>
      <c r="O20" s="483"/>
      <c r="P20" s="483"/>
      <c r="Q20" s="485"/>
    </row>
    <row r="21" spans="1:17" s="421" customFormat="1" ht="15.75" customHeight="1">
      <c r="A21" s="487"/>
      <c r="B21" s="483"/>
      <c r="C21" s="483"/>
      <c r="D21" s="483"/>
      <c r="E21" s="483"/>
      <c r="F21" s="483"/>
      <c r="G21" s="483"/>
      <c r="H21" s="483"/>
      <c r="I21" s="483"/>
      <c r="J21" s="483"/>
      <c r="K21" s="483"/>
      <c r="L21" s="483"/>
      <c r="M21" s="485"/>
      <c r="N21" s="486"/>
      <c r="O21" s="483"/>
      <c r="P21" s="483"/>
      <c r="Q21" s="485"/>
    </row>
    <row r="22" spans="1:17" s="421" customFormat="1" ht="15.75" customHeight="1">
      <c r="A22" s="487"/>
      <c r="B22" s="483"/>
      <c r="C22" s="483"/>
      <c r="D22" s="483"/>
      <c r="E22" s="483"/>
      <c r="F22" s="483"/>
      <c r="G22" s="483"/>
      <c r="H22" s="483"/>
      <c r="I22" s="483"/>
      <c r="J22" s="483"/>
      <c r="K22" s="483"/>
      <c r="L22" s="483"/>
      <c r="M22" s="485"/>
      <c r="N22" s="486"/>
      <c r="O22" s="483"/>
      <c r="P22" s="483"/>
      <c r="Q22" s="485"/>
    </row>
    <row r="23" spans="1:17" s="421" customFormat="1" ht="15.75" customHeight="1">
      <c r="A23" s="487"/>
      <c r="B23" s="483"/>
      <c r="C23" s="483"/>
      <c r="D23" s="483"/>
      <c r="E23" s="483"/>
      <c r="F23" s="483"/>
      <c r="G23" s="483"/>
      <c r="H23" s="483"/>
      <c r="I23" s="483"/>
      <c r="J23" s="483"/>
      <c r="K23" s="483"/>
      <c r="L23" s="483"/>
      <c r="M23" s="485"/>
      <c r="N23" s="486"/>
      <c r="O23" s="483"/>
      <c r="P23" s="483"/>
      <c r="Q23" s="485"/>
    </row>
    <row r="24" spans="1:17" s="421" customFormat="1" ht="15.75" customHeight="1">
      <c r="A24" s="487"/>
      <c r="B24" s="483"/>
      <c r="C24" s="483"/>
      <c r="D24" s="483"/>
      <c r="E24" s="483"/>
      <c r="F24" s="483"/>
      <c r="G24" s="483"/>
      <c r="H24" s="483"/>
      <c r="I24" s="483"/>
      <c r="J24" s="483"/>
      <c r="K24" s="483"/>
      <c r="L24" s="483"/>
      <c r="M24" s="485"/>
      <c r="N24" s="486"/>
      <c r="O24" s="483"/>
      <c r="P24" s="483"/>
      <c r="Q24" s="485"/>
    </row>
    <row r="25" spans="1:17" s="421" customFormat="1" ht="15.75" customHeight="1">
      <c r="A25" s="487"/>
      <c r="B25" s="483"/>
      <c r="C25" s="483"/>
      <c r="D25" s="483"/>
      <c r="E25" s="483"/>
      <c r="F25" s="483"/>
      <c r="G25" s="483"/>
      <c r="H25" s="483"/>
      <c r="I25" s="483"/>
      <c r="J25" s="483"/>
      <c r="K25" s="483"/>
      <c r="L25" s="483"/>
      <c r="M25" s="485"/>
      <c r="N25" s="486"/>
      <c r="O25" s="483"/>
      <c r="P25" s="483"/>
      <c r="Q25" s="485"/>
    </row>
    <row r="26" spans="1:17" s="421" customFormat="1" ht="15.75" customHeight="1">
      <c r="A26" s="487"/>
      <c r="B26" s="483"/>
      <c r="C26" s="483"/>
      <c r="D26" s="483"/>
      <c r="E26" s="483"/>
      <c r="F26" s="483"/>
      <c r="G26" s="483"/>
      <c r="H26" s="483"/>
      <c r="I26" s="483"/>
      <c r="J26" s="483"/>
      <c r="K26" s="483"/>
      <c r="L26" s="483"/>
      <c r="M26" s="485"/>
      <c r="N26" s="486"/>
      <c r="O26" s="483"/>
      <c r="P26" s="483"/>
      <c r="Q26" s="485"/>
    </row>
    <row r="27" spans="1:17" s="421" customFormat="1" ht="15.75" customHeight="1">
      <c r="A27" s="487"/>
      <c r="B27" s="483"/>
      <c r="C27" s="483"/>
      <c r="D27" s="483"/>
      <c r="E27" s="483"/>
      <c r="F27" s="483"/>
      <c r="G27" s="483"/>
      <c r="H27" s="483"/>
      <c r="I27" s="483"/>
      <c r="J27" s="483"/>
      <c r="K27" s="483"/>
      <c r="L27" s="483"/>
      <c r="M27" s="485"/>
      <c r="N27" s="486"/>
      <c r="O27" s="483"/>
      <c r="P27" s="483"/>
      <c r="Q27" s="485"/>
    </row>
    <row r="28" spans="1:17" s="421" customFormat="1" ht="15.75" customHeight="1">
      <c r="A28" s="487"/>
      <c r="B28" s="483"/>
      <c r="C28" s="483"/>
      <c r="D28" s="483"/>
      <c r="E28" s="483"/>
      <c r="F28" s="483"/>
      <c r="G28" s="483"/>
      <c r="H28" s="483"/>
      <c r="I28" s="483"/>
      <c r="J28" s="483"/>
      <c r="K28" s="483"/>
      <c r="L28" s="483"/>
      <c r="M28" s="485"/>
      <c r="N28" s="486"/>
      <c r="O28" s="483"/>
      <c r="P28" s="483"/>
      <c r="Q28" s="485"/>
    </row>
    <row r="29" spans="1:17" s="421" customFormat="1" ht="15.75" customHeight="1">
      <c r="A29" s="487"/>
      <c r="B29" s="483"/>
      <c r="C29" s="483"/>
      <c r="D29" s="483"/>
      <c r="E29" s="483"/>
      <c r="F29" s="483"/>
      <c r="G29" s="483"/>
      <c r="H29" s="483"/>
      <c r="I29" s="483"/>
      <c r="J29" s="483"/>
      <c r="K29" s="483"/>
      <c r="L29" s="483"/>
      <c r="M29" s="485"/>
      <c r="N29" s="486"/>
      <c r="O29" s="483"/>
      <c r="P29" s="483"/>
      <c r="Q29" s="485"/>
    </row>
    <row r="30" spans="1:17" s="421" customFormat="1" ht="15.75" customHeight="1">
      <c r="A30" s="487"/>
      <c r="B30" s="483"/>
      <c r="C30" s="483"/>
      <c r="D30" s="483"/>
      <c r="E30" s="483"/>
      <c r="F30" s="483"/>
      <c r="G30" s="483"/>
      <c r="H30" s="483"/>
      <c r="I30" s="483"/>
      <c r="J30" s="483"/>
      <c r="K30" s="483"/>
      <c r="L30" s="483"/>
      <c r="M30" s="485"/>
      <c r="N30" s="486"/>
      <c r="O30" s="483"/>
      <c r="P30" s="483"/>
      <c r="Q30" s="485"/>
    </row>
    <row r="31" spans="1:17" s="421" customFormat="1" ht="15.75" customHeight="1">
      <c r="A31" s="487"/>
      <c r="B31" s="483"/>
      <c r="C31" s="483"/>
      <c r="D31" s="483"/>
      <c r="E31" s="483"/>
      <c r="F31" s="483"/>
      <c r="G31" s="483"/>
      <c r="H31" s="483"/>
      <c r="I31" s="483"/>
      <c r="J31" s="483"/>
      <c r="K31" s="483"/>
      <c r="L31" s="483"/>
      <c r="M31" s="485"/>
      <c r="N31" s="486"/>
      <c r="O31" s="483"/>
      <c r="P31" s="483"/>
      <c r="Q31" s="485"/>
    </row>
    <row r="32" spans="1:17" s="421" customFormat="1" ht="15.75" customHeight="1">
      <c r="A32" s="482"/>
      <c r="B32" s="483"/>
      <c r="C32" s="483"/>
      <c r="D32" s="483"/>
      <c r="E32" s="483"/>
      <c r="F32" s="483"/>
      <c r="G32" s="483"/>
      <c r="H32" s="483"/>
      <c r="I32" s="483"/>
      <c r="J32" s="483"/>
      <c r="K32" s="483"/>
      <c r="L32" s="483"/>
      <c r="M32" s="485"/>
      <c r="N32" s="486"/>
      <c r="O32" s="483"/>
      <c r="P32" s="483"/>
      <c r="Q32" s="485"/>
    </row>
    <row r="33" spans="1:17" s="421" customFormat="1" ht="15.75" customHeight="1">
      <c r="A33" s="482"/>
      <c r="B33" s="483"/>
      <c r="C33" s="483"/>
      <c r="D33" s="483"/>
      <c r="E33" s="483"/>
      <c r="F33" s="483"/>
      <c r="G33" s="483"/>
      <c r="H33" s="483"/>
      <c r="I33" s="483"/>
      <c r="J33" s="483"/>
      <c r="K33" s="483"/>
      <c r="L33" s="483"/>
      <c r="M33" s="485"/>
      <c r="N33" s="486"/>
      <c r="O33" s="483"/>
      <c r="P33" s="483"/>
      <c r="Q33" s="485"/>
    </row>
    <row r="34" spans="1:17" s="421" customFormat="1" ht="15.75" customHeight="1">
      <c r="A34" s="482"/>
      <c r="B34" s="483"/>
      <c r="C34" s="483"/>
      <c r="D34" s="483"/>
      <c r="E34" s="483"/>
      <c r="F34" s="483"/>
      <c r="G34" s="483"/>
      <c r="H34" s="483"/>
      <c r="I34" s="483"/>
      <c r="J34" s="483"/>
      <c r="K34" s="483"/>
      <c r="L34" s="483"/>
      <c r="M34" s="485"/>
      <c r="N34" s="486"/>
      <c r="O34" s="483"/>
      <c r="P34" s="483"/>
      <c r="Q34" s="485"/>
    </row>
    <row r="35" spans="1:17" s="421" customFormat="1" ht="15.75" customHeight="1">
      <c r="A35" s="487"/>
      <c r="B35" s="483"/>
      <c r="C35" s="483"/>
      <c r="D35" s="483"/>
      <c r="E35" s="483"/>
      <c r="F35" s="483"/>
      <c r="G35" s="483"/>
      <c r="H35" s="483"/>
      <c r="I35" s="483"/>
      <c r="J35" s="483"/>
      <c r="K35" s="483"/>
      <c r="L35" s="483"/>
      <c r="M35" s="485"/>
      <c r="N35" s="486"/>
      <c r="O35" s="483"/>
      <c r="P35" s="483"/>
      <c r="Q35" s="485"/>
    </row>
    <row r="36" spans="1:17" s="421" customFormat="1" ht="15.75" customHeight="1">
      <c r="A36" s="487"/>
      <c r="B36" s="483"/>
      <c r="C36" s="483"/>
      <c r="D36" s="483"/>
      <c r="E36" s="483"/>
      <c r="F36" s="483"/>
      <c r="G36" s="483"/>
      <c r="H36" s="483"/>
      <c r="I36" s="483"/>
      <c r="J36" s="483"/>
      <c r="K36" s="483"/>
      <c r="L36" s="483"/>
      <c r="M36" s="485"/>
      <c r="N36" s="486"/>
      <c r="O36" s="483"/>
      <c r="P36" s="483"/>
      <c r="Q36" s="485"/>
    </row>
    <row r="37" spans="1:17" ht="20.100000000000001" customHeight="1">
      <c r="A37" s="447" t="s">
        <v>1040</v>
      </c>
      <c r="B37" s="448"/>
      <c r="C37" s="448"/>
      <c r="D37" s="449"/>
      <c r="E37" s="450"/>
      <c r="F37" s="450"/>
      <c r="G37" s="449"/>
      <c r="H37" s="450"/>
      <c r="I37" s="450"/>
      <c r="J37" s="449"/>
      <c r="K37" s="448"/>
      <c r="L37" s="448"/>
      <c r="M37" s="450"/>
      <c r="N37" s="451"/>
      <c r="O37" s="449"/>
      <c r="P37" s="449"/>
      <c r="Q37" s="449"/>
    </row>
    <row r="38" spans="1:17" ht="15" customHeight="1">
      <c r="A38" s="424"/>
      <c r="B38" s="421"/>
      <c r="C38" s="421"/>
      <c r="E38" s="454"/>
      <c r="F38" s="454"/>
      <c r="H38" s="454"/>
      <c r="I38" s="454"/>
      <c r="K38" s="421"/>
      <c r="L38" s="421"/>
      <c r="M38" s="454"/>
      <c r="N38" s="458"/>
      <c r="Q38" s="458" t="s">
        <v>1098</v>
      </c>
    </row>
    <row r="39" spans="1:17" ht="16.5" customHeight="1">
      <c r="A39" s="453" t="s">
        <v>1042</v>
      </c>
      <c r="B39" s="421"/>
      <c r="C39" s="421"/>
      <c r="D39" s="454" t="s">
        <v>1043</v>
      </c>
      <c r="F39" s="421"/>
      <c r="H39" s="421" t="s">
        <v>1044</v>
      </c>
      <c r="I39" s="421"/>
      <c r="K39" s="421"/>
      <c r="L39" s="454" t="s">
        <v>1045</v>
      </c>
      <c r="O39" s="421"/>
    </row>
    <row r="40" spans="1:17" ht="16.5" customHeight="1">
      <c r="F40" s="421"/>
      <c r="H40" s="421" t="s">
        <v>1046</v>
      </c>
      <c r="I40" s="421"/>
      <c r="J40" s="453"/>
      <c r="K40" s="421"/>
      <c r="M40" s="421"/>
      <c r="O40" s="421"/>
    </row>
    <row r="41" spans="1:17" ht="16.5" customHeight="1">
      <c r="A41" s="488" t="s">
        <v>1047</v>
      </c>
      <c r="B41" s="489"/>
      <c r="C41" s="489"/>
      <c r="D41" s="489"/>
      <c r="E41" s="489"/>
      <c r="F41" s="489"/>
      <c r="G41" s="489"/>
      <c r="H41" s="489"/>
      <c r="I41" s="489"/>
      <c r="J41" s="489"/>
      <c r="K41" s="489"/>
      <c r="L41" s="489"/>
      <c r="M41" s="489"/>
      <c r="N41" s="490"/>
      <c r="O41" s="490"/>
      <c r="P41" s="490"/>
      <c r="Q41" s="490"/>
    </row>
    <row r="42" spans="1:17" ht="16.5" customHeight="1">
      <c r="A42" s="491" t="s">
        <v>1099</v>
      </c>
    </row>
    <row r="43" spans="1:17" ht="16.5" customHeight="1">
      <c r="A43" s="491" t="s">
        <v>1100</v>
      </c>
    </row>
  </sheetData>
  <mergeCells count="25">
    <mergeCell ref="J7:J8"/>
    <mergeCell ref="K7:K8"/>
    <mergeCell ref="G4:J4"/>
    <mergeCell ref="P4:Q4"/>
    <mergeCell ref="M1:N1"/>
    <mergeCell ref="O1:Q1"/>
    <mergeCell ref="M2:N2"/>
    <mergeCell ref="O2:Q2"/>
    <mergeCell ref="A3:Q3"/>
    <mergeCell ref="M7:M8"/>
    <mergeCell ref="N7:N8"/>
    <mergeCell ref="A5:A8"/>
    <mergeCell ref="B5:M5"/>
    <mergeCell ref="N5:Q6"/>
    <mergeCell ref="B6:E6"/>
    <mergeCell ref="F6:I6"/>
    <mergeCell ref="J6:M6"/>
    <mergeCell ref="B7:B8"/>
    <mergeCell ref="C7:C8"/>
    <mergeCell ref="E7:E8"/>
    <mergeCell ref="F7:F8"/>
    <mergeCell ref="O7:O8"/>
    <mergeCell ref="Q7:Q8"/>
    <mergeCell ref="G7:G8"/>
    <mergeCell ref="I7:I8"/>
  </mergeCells>
  <phoneticPr fontId="7" type="noConversion"/>
  <hyperlinks>
    <hyperlink ref="R3" location="預告統計資料發布時間表!A1" display="回發布時間表" xr:uid="{ECB4BDD2-E73A-4BD3-B7F3-4D7834E90586}"/>
  </hyperlinks>
  <printOptions horizontalCentered="1" verticalCentered="1"/>
  <pageMargins left="0.55157480314960605" right="0.511811023622047" top="1.082677165354331" bottom="0.88543307086614198" header="0.78740157480314998" footer="0.59015748031496096"/>
  <pageSetup paperSize="9" scale="62" fitToWidth="0" pageOrder="overThenDown" orientation="landscape" verticalDpi="0" r:id="rId1"/>
  <headerFooter alignWithMargins="0"/>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10C077-DA20-4961-A39D-A3B4BBA0B029}">
  <sheetPr>
    <pageSetUpPr fitToPage="1"/>
  </sheetPr>
  <dimension ref="A1:I41"/>
  <sheetViews>
    <sheetView view="pageBreakPreview" zoomScale="60" zoomScaleNormal="80" workbookViewId="0">
      <selection activeCell="H3" sqref="H3"/>
    </sheetView>
  </sheetViews>
  <sheetFormatPr defaultColWidth="7.21875" defaultRowHeight="15"/>
  <cols>
    <col min="1" max="1" width="18.88671875" style="153" customWidth="1"/>
    <col min="2" max="2" width="15.88671875" style="153" customWidth="1"/>
    <col min="3" max="3" width="36.44140625" style="153" customWidth="1"/>
    <col min="4" max="5" width="18.21875" style="153" customWidth="1"/>
    <col min="6" max="6" width="19.77734375" style="153" customWidth="1"/>
    <col min="7" max="7" width="18.21875" style="153" customWidth="1"/>
    <col min="8" max="16384" width="7.21875" style="153"/>
  </cols>
  <sheetData>
    <row r="1" spans="1:9" ht="17.25" customHeight="1" thickBot="1">
      <c r="A1" s="152" t="s">
        <v>791</v>
      </c>
      <c r="D1" s="152" t="s">
        <v>652</v>
      </c>
      <c r="E1" s="803" t="s">
        <v>748</v>
      </c>
      <c r="F1" s="804"/>
      <c r="G1" s="805"/>
      <c r="H1" s="154"/>
      <c r="I1" s="154"/>
    </row>
    <row r="2" spans="1:9" ht="15.6" thickBot="1">
      <c r="A2" s="152" t="s">
        <v>792</v>
      </c>
      <c r="B2" s="155" t="s">
        <v>793</v>
      </c>
      <c r="C2" s="156"/>
      <c r="D2" s="152" t="s">
        <v>794</v>
      </c>
      <c r="E2" s="806" t="s">
        <v>795</v>
      </c>
      <c r="F2" s="804"/>
      <c r="G2" s="805"/>
      <c r="H2" s="154"/>
      <c r="I2" s="154"/>
    </row>
    <row r="3" spans="1:9" ht="57.75" customHeight="1">
      <c r="A3" s="807" t="s">
        <v>796</v>
      </c>
      <c r="B3" s="807"/>
      <c r="C3" s="807"/>
      <c r="D3" s="807"/>
      <c r="E3" s="807"/>
      <c r="F3" s="807"/>
      <c r="G3" s="807"/>
      <c r="H3" s="56" t="s">
        <v>12</v>
      </c>
    </row>
    <row r="4" spans="1:9">
      <c r="A4" s="808"/>
      <c r="B4" s="808"/>
      <c r="C4" s="808"/>
      <c r="D4" s="808"/>
      <c r="E4" s="808"/>
      <c r="F4" s="808"/>
      <c r="G4" s="808"/>
    </row>
    <row r="5" spans="1:9" ht="18.75" customHeight="1" thickBot="1">
      <c r="A5" s="809" t="s">
        <v>1102</v>
      </c>
      <c r="B5" s="809"/>
      <c r="C5" s="809"/>
      <c r="D5" s="809"/>
      <c r="E5" s="809"/>
      <c r="F5" s="809"/>
      <c r="G5" s="809"/>
    </row>
    <row r="6" spans="1:9" ht="19.5" customHeight="1">
      <c r="A6" s="795" t="s">
        <v>755</v>
      </c>
      <c r="B6" s="795"/>
      <c r="C6" s="796"/>
      <c r="D6" s="799" t="s">
        <v>798</v>
      </c>
      <c r="E6" s="157"/>
      <c r="F6" s="157"/>
      <c r="G6" s="801" t="s">
        <v>799</v>
      </c>
    </row>
    <row r="7" spans="1:9" ht="48" customHeight="1" thickBot="1">
      <c r="A7" s="797"/>
      <c r="B7" s="797"/>
      <c r="C7" s="798"/>
      <c r="D7" s="800"/>
      <c r="E7" s="158" t="s">
        <v>800</v>
      </c>
      <c r="F7" s="159" t="s">
        <v>801</v>
      </c>
      <c r="G7" s="802"/>
    </row>
    <row r="8" spans="1:9" ht="32.1" customHeight="1">
      <c r="A8" s="816" t="s">
        <v>802</v>
      </c>
      <c r="B8" s="818" t="s">
        <v>803</v>
      </c>
      <c r="C8" s="819"/>
      <c r="D8" s="493">
        <v>54330</v>
      </c>
      <c r="E8" s="161"/>
      <c r="F8" s="162"/>
      <c r="G8" s="163"/>
    </row>
    <row r="9" spans="1:9" ht="32.1" customHeight="1">
      <c r="A9" s="816"/>
      <c r="B9" s="820" t="s">
        <v>804</v>
      </c>
      <c r="C9" s="821"/>
      <c r="D9" s="164"/>
      <c r="E9" s="165"/>
      <c r="F9" s="166"/>
      <c r="G9" s="167"/>
    </row>
    <row r="10" spans="1:9" ht="32.1" customHeight="1">
      <c r="A10" s="816"/>
      <c r="B10" s="822" t="s">
        <v>805</v>
      </c>
      <c r="C10" s="823"/>
      <c r="D10" s="164"/>
      <c r="E10" s="165"/>
      <c r="F10" s="168"/>
      <c r="G10" s="167"/>
    </row>
    <row r="11" spans="1:9" ht="32.1" customHeight="1">
      <c r="A11" s="817"/>
      <c r="B11" s="813" t="s">
        <v>806</v>
      </c>
      <c r="C11" s="824"/>
      <c r="D11" s="164"/>
      <c r="E11" s="165"/>
      <c r="F11" s="168"/>
      <c r="G11" s="167"/>
    </row>
    <row r="12" spans="1:9" ht="32.1" customHeight="1">
      <c r="A12" s="825" t="s">
        <v>807</v>
      </c>
      <c r="B12" s="822" t="s">
        <v>803</v>
      </c>
      <c r="C12" s="823"/>
      <c r="D12" s="164"/>
      <c r="E12" s="165"/>
      <c r="F12" s="166"/>
      <c r="G12" s="170"/>
    </row>
    <row r="13" spans="1:9" ht="32.1" customHeight="1">
      <c r="A13" s="826"/>
      <c r="B13" s="822" t="s">
        <v>808</v>
      </c>
      <c r="C13" s="823"/>
      <c r="D13" s="164"/>
      <c r="E13" s="165"/>
      <c r="F13" s="166"/>
      <c r="G13" s="170"/>
    </row>
    <row r="14" spans="1:9" ht="32.1" customHeight="1">
      <c r="A14" s="826"/>
      <c r="B14" s="822" t="s">
        <v>809</v>
      </c>
      <c r="C14" s="823"/>
      <c r="D14" s="164"/>
      <c r="E14" s="165"/>
      <c r="F14" s="166"/>
      <c r="G14" s="171"/>
    </row>
    <row r="15" spans="1:9" ht="32.1" customHeight="1">
      <c r="A15" s="826"/>
      <c r="B15" s="811" t="s">
        <v>810</v>
      </c>
      <c r="C15" s="172" t="s">
        <v>811</v>
      </c>
      <c r="D15" s="173"/>
      <c r="E15" s="174"/>
      <c r="F15" s="162"/>
      <c r="G15" s="170"/>
    </row>
    <row r="16" spans="1:9" ht="32.1" customHeight="1">
      <c r="A16" s="826"/>
      <c r="B16" s="811"/>
      <c r="C16" s="169" t="s">
        <v>812</v>
      </c>
      <c r="D16" s="494">
        <v>54330</v>
      </c>
      <c r="E16" s="165"/>
      <c r="F16" s="166"/>
      <c r="G16" s="170"/>
    </row>
    <row r="17" spans="1:7" ht="32.1" customHeight="1">
      <c r="A17" s="826"/>
      <c r="B17" s="812"/>
      <c r="C17" s="169" t="s">
        <v>813</v>
      </c>
      <c r="D17" s="176"/>
      <c r="E17" s="165"/>
      <c r="F17" s="166"/>
      <c r="G17" s="171"/>
    </row>
    <row r="18" spans="1:7" ht="32.1" customHeight="1">
      <c r="A18" s="826"/>
      <c r="B18" s="810" t="s">
        <v>814</v>
      </c>
      <c r="C18" s="169" t="s">
        <v>811</v>
      </c>
      <c r="E18" s="165"/>
      <c r="F18" s="166"/>
      <c r="G18" s="170"/>
    </row>
    <row r="19" spans="1:7" ht="32.1" customHeight="1">
      <c r="A19" s="826"/>
      <c r="B19" s="811"/>
      <c r="C19" s="169" t="s">
        <v>812</v>
      </c>
      <c r="D19" s="164"/>
      <c r="E19" s="165"/>
      <c r="F19" s="166"/>
      <c r="G19" s="170"/>
    </row>
    <row r="20" spans="1:7" ht="32.1" customHeight="1">
      <c r="A20" s="826"/>
      <c r="B20" s="812"/>
      <c r="C20" s="169" t="s">
        <v>813</v>
      </c>
      <c r="D20" s="164"/>
      <c r="E20" s="165"/>
      <c r="F20" s="166"/>
      <c r="G20" s="171"/>
    </row>
    <row r="21" spans="1:7" ht="32.1" customHeight="1">
      <c r="A21" s="826"/>
      <c r="B21" s="813" t="s">
        <v>815</v>
      </c>
      <c r="C21" s="169" t="s">
        <v>816</v>
      </c>
      <c r="D21" s="177"/>
      <c r="E21" s="178"/>
      <c r="F21" s="168"/>
      <c r="G21" s="163"/>
    </row>
    <row r="22" spans="1:7" ht="32.1" customHeight="1">
      <c r="A22" s="826"/>
      <c r="B22" s="813"/>
      <c r="C22" s="169" t="s">
        <v>817</v>
      </c>
      <c r="D22" s="177"/>
      <c r="E22" s="178"/>
      <c r="F22" s="168"/>
      <c r="G22" s="167"/>
    </row>
    <row r="23" spans="1:7" ht="32.1" customHeight="1">
      <c r="A23" s="826"/>
      <c r="B23" s="813"/>
      <c r="C23" s="169" t="s">
        <v>818</v>
      </c>
      <c r="D23" s="177"/>
      <c r="E23" s="178"/>
      <c r="F23" s="168"/>
      <c r="G23" s="167"/>
    </row>
    <row r="24" spans="1:7" ht="32.1" customHeight="1">
      <c r="A24" s="826"/>
      <c r="B24" s="813" t="s">
        <v>819</v>
      </c>
      <c r="C24" s="169" t="s">
        <v>811</v>
      </c>
      <c r="D24" s="164"/>
      <c r="E24" s="165"/>
      <c r="F24" s="166"/>
      <c r="G24" s="163"/>
    </row>
    <row r="25" spans="1:7" ht="32.1" customHeight="1">
      <c r="A25" s="826"/>
      <c r="B25" s="813"/>
      <c r="C25" s="169" t="s">
        <v>812</v>
      </c>
      <c r="D25" s="164"/>
      <c r="E25" s="165"/>
      <c r="F25" s="166"/>
      <c r="G25" s="167"/>
    </row>
    <row r="26" spans="1:7" ht="32.1" customHeight="1">
      <c r="A26" s="827"/>
      <c r="B26" s="813"/>
      <c r="C26" s="169" t="s">
        <v>813</v>
      </c>
      <c r="D26" s="164"/>
      <c r="E26" s="165"/>
      <c r="F26" s="166"/>
      <c r="G26" s="171"/>
    </row>
    <row r="27" spans="1:7" ht="32.1" customHeight="1" thickBot="1">
      <c r="A27" s="814" t="s">
        <v>820</v>
      </c>
      <c r="B27" s="814"/>
      <c r="C27" s="815"/>
      <c r="D27" s="495">
        <v>54330</v>
      </c>
      <c r="E27" s="180"/>
      <c r="F27" s="181"/>
      <c r="G27" s="182"/>
    </row>
    <row r="28" spans="1:7" ht="23.1" customHeight="1">
      <c r="A28" s="183" t="s">
        <v>738</v>
      </c>
      <c r="B28" s="184" t="s">
        <v>821</v>
      </c>
      <c r="C28" s="184" t="s">
        <v>822</v>
      </c>
      <c r="D28" s="184" t="s">
        <v>823</v>
      </c>
      <c r="E28" s="183"/>
      <c r="F28" s="183"/>
      <c r="G28" s="185"/>
    </row>
    <row r="29" spans="1:7" ht="36" customHeight="1">
      <c r="A29" s="186"/>
      <c r="B29" s="186"/>
      <c r="C29" s="186" t="s">
        <v>824</v>
      </c>
      <c r="D29" s="186"/>
      <c r="E29" s="186"/>
      <c r="F29" s="186"/>
      <c r="G29" s="187" t="s">
        <v>1103</v>
      </c>
    </row>
    <row r="30" spans="1:7" ht="23.1" customHeight="1">
      <c r="C30" s="188"/>
      <c r="G30" s="188"/>
    </row>
    <row r="31" spans="1:7" ht="23.1" customHeight="1">
      <c r="C31" s="188"/>
      <c r="G31" s="188"/>
    </row>
    <row r="32" spans="1:7" ht="23.1" customHeight="1">
      <c r="A32" s="189" t="s">
        <v>826</v>
      </c>
      <c r="C32" s="188"/>
      <c r="G32" s="188"/>
    </row>
    <row r="33" spans="1:7" ht="23.1" customHeight="1">
      <c r="A33" s="189" t="s">
        <v>827</v>
      </c>
      <c r="C33" s="188"/>
      <c r="G33" s="188"/>
    </row>
    <row r="34" spans="1:7" ht="23.1" customHeight="1">
      <c r="C34" s="188"/>
      <c r="G34" s="188"/>
    </row>
    <row r="38" spans="1:7" ht="16.2">
      <c r="A38" s="184"/>
      <c r="C38" s="190"/>
    </row>
    <row r="39" spans="1:7" ht="16.2">
      <c r="A39" s="184"/>
      <c r="C39" s="190"/>
    </row>
    <row r="40" spans="1:7" ht="16.2">
      <c r="A40" s="184"/>
      <c r="C40" s="190"/>
    </row>
    <row r="41" spans="1:7" ht="16.2">
      <c r="A41" s="184"/>
      <c r="C41" s="190"/>
    </row>
  </sheetData>
  <mergeCells count="22">
    <mergeCell ref="A6:C7"/>
    <mergeCell ref="D6:D7"/>
    <mergeCell ref="G6:G7"/>
    <mergeCell ref="E1:G1"/>
    <mergeCell ref="E2:G2"/>
    <mergeCell ref="A3:G3"/>
    <mergeCell ref="A4:G4"/>
    <mergeCell ref="A5:G5"/>
    <mergeCell ref="B18:B20"/>
    <mergeCell ref="B21:B23"/>
    <mergeCell ref="B24:B26"/>
    <mergeCell ref="A27:C27"/>
    <mergeCell ref="A8:A11"/>
    <mergeCell ref="B8:C8"/>
    <mergeCell ref="B9:C9"/>
    <mergeCell ref="B10:C10"/>
    <mergeCell ref="B11:C11"/>
    <mergeCell ref="A12:A26"/>
    <mergeCell ref="B12:C12"/>
    <mergeCell ref="B13:C13"/>
    <mergeCell ref="B14:C14"/>
    <mergeCell ref="B15:B17"/>
  </mergeCells>
  <phoneticPr fontId="7" type="noConversion"/>
  <hyperlinks>
    <hyperlink ref="H3" location="預告統計資料發布時間表!A1" display="回發布時間表" xr:uid="{B2343492-2217-4624-82D1-798890F3A024}"/>
  </hyperlinks>
  <printOptions horizontalCentered="1"/>
  <pageMargins left="0.31496062992125984" right="0.31496062992125984" top="0.74803149606299213" bottom="0.74803149606299213" header="0.31496062992125984" footer="0.31496062992125984"/>
  <pageSetup paperSize="9" scale="66" orientation="portrait" cellComments="asDisplayed"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9CE72D-EED6-478D-9FC3-1F8FF97388A4}">
  <sheetPr>
    <pageSetUpPr fitToPage="1"/>
  </sheetPr>
  <dimension ref="A1:K41"/>
  <sheetViews>
    <sheetView view="pageBreakPreview" zoomScale="60" zoomScaleNormal="100" workbookViewId="0">
      <selection activeCell="K3" sqref="K3"/>
    </sheetView>
  </sheetViews>
  <sheetFormatPr defaultRowHeight="16.2"/>
  <cols>
    <col min="1" max="1" width="10.6640625" style="130" customWidth="1"/>
    <col min="2" max="2" width="11.77734375" style="130" customWidth="1"/>
    <col min="3" max="3" width="8.6640625" style="130" customWidth="1"/>
    <col min="4" max="4" width="9.6640625" style="130" customWidth="1"/>
    <col min="5" max="5" width="8.6640625" style="130" customWidth="1"/>
    <col min="6" max="6" width="9.6640625" style="130" customWidth="1"/>
    <col min="7" max="7" width="10.109375" style="130" customWidth="1"/>
    <col min="8" max="8" width="10.77734375" style="130" customWidth="1"/>
    <col min="9" max="9" width="10.44140625" style="130" customWidth="1"/>
    <col min="10" max="10" width="10.109375" style="130" customWidth="1"/>
    <col min="11" max="256" width="8.88671875" style="130"/>
    <col min="257" max="257" width="10.6640625" style="130" customWidth="1"/>
    <col min="258" max="258" width="11.77734375" style="130" customWidth="1"/>
    <col min="259" max="259" width="8.6640625" style="130" customWidth="1"/>
    <col min="260" max="260" width="9.6640625" style="130" customWidth="1"/>
    <col min="261" max="261" width="8.6640625" style="130" customWidth="1"/>
    <col min="262" max="262" width="9.6640625" style="130" customWidth="1"/>
    <col min="263" max="263" width="10.109375" style="130" customWidth="1"/>
    <col min="264" max="264" width="10.77734375" style="130" customWidth="1"/>
    <col min="265" max="265" width="10.44140625" style="130" customWidth="1"/>
    <col min="266" max="266" width="10.109375" style="130" customWidth="1"/>
    <col min="267" max="512" width="8.88671875" style="130"/>
    <col min="513" max="513" width="10.6640625" style="130" customWidth="1"/>
    <col min="514" max="514" width="11.77734375" style="130" customWidth="1"/>
    <col min="515" max="515" width="8.6640625" style="130" customWidth="1"/>
    <col min="516" max="516" width="9.6640625" style="130" customWidth="1"/>
    <col min="517" max="517" width="8.6640625" style="130" customWidth="1"/>
    <col min="518" max="518" width="9.6640625" style="130" customWidth="1"/>
    <col min="519" max="519" width="10.109375" style="130" customWidth="1"/>
    <col min="520" max="520" width="10.77734375" style="130" customWidth="1"/>
    <col min="521" max="521" width="10.44140625" style="130" customWidth="1"/>
    <col min="522" max="522" width="10.109375" style="130" customWidth="1"/>
    <col min="523" max="768" width="8.88671875" style="130"/>
    <col min="769" max="769" width="10.6640625" style="130" customWidth="1"/>
    <col min="770" max="770" width="11.77734375" style="130" customWidth="1"/>
    <col min="771" max="771" width="8.6640625" style="130" customWidth="1"/>
    <col min="772" max="772" width="9.6640625" style="130" customWidth="1"/>
    <col min="773" max="773" width="8.6640625" style="130" customWidth="1"/>
    <col min="774" max="774" width="9.6640625" style="130" customWidth="1"/>
    <col min="775" max="775" width="10.109375" style="130" customWidth="1"/>
    <col min="776" max="776" width="10.77734375" style="130" customWidth="1"/>
    <col min="777" max="777" width="10.44140625" style="130" customWidth="1"/>
    <col min="778" max="778" width="10.109375" style="130" customWidth="1"/>
    <col min="779" max="1024" width="8.88671875" style="130"/>
    <col min="1025" max="1025" width="10.6640625" style="130" customWidth="1"/>
    <col min="1026" max="1026" width="11.77734375" style="130" customWidth="1"/>
    <col min="1027" max="1027" width="8.6640625" style="130" customWidth="1"/>
    <col min="1028" max="1028" width="9.6640625" style="130" customWidth="1"/>
    <col min="1029" max="1029" width="8.6640625" style="130" customWidth="1"/>
    <col min="1030" max="1030" width="9.6640625" style="130" customWidth="1"/>
    <col min="1031" max="1031" width="10.109375" style="130" customWidth="1"/>
    <col min="1032" max="1032" width="10.77734375" style="130" customWidth="1"/>
    <col min="1033" max="1033" width="10.44140625" style="130" customWidth="1"/>
    <col min="1034" max="1034" width="10.109375" style="130" customWidth="1"/>
    <col min="1035" max="1280" width="8.88671875" style="130"/>
    <col min="1281" max="1281" width="10.6640625" style="130" customWidth="1"/>
    <col min="1282" max="1282" width="11.77734375" style="130" customWidth="1"/>
    <col min="1283" max="1283" width="8.6640625" style="130" customWidth="1"/>
    <col min="1284" max="1284" width="9.6640625" style="130" customWidth="1"/>
    <col min="1285" max="1285" width="8.6640625" style="130" customWidth="1"/>
    <col min="1286" max="1286" width="9.6640625" style="130" customWidth="1"/>
    <col min="1287" max="1287" width="10.109375" style="130" customWidth="1"/>
    <col min="1288" max="1288" width="10.77734375" style="130" customWidth="1"/>
    <col min="1289" max="1289" width="10.44140625" style="130" customWidth="1"/>
    <col min="1290" max="1290" width="10.109375" style="130" customWidth="1"/>
    <col min="1291" max="1536" width="8.88671875" style="130"/>
    <col min="1537" max="1537" width="10.6640625" style="130" customWidth="1"/>
    <col min="1538" max="1538" width="11.77734375" style="130" customWidth="1"/>
    <col min="1539" max="1539" width="8.6640625" style="130" customWidth="1"/>
    <col min="1540" max="1540" width="9.6640625" style="130" customWidth="1"/>
    <col min="1541" max="1541" width="8.6640625" style="130" customWidth="1"/>
    <col min="1542" max="1542" width="9.6640625" style="130" customWidth="1"/>
    <col min="1543" max="1543" width="10.109375" style="130" customWidth="1"/>
    <col min="1544" max="1544" width="10.77734375" style="130" customWidth="1"/>
    <col min="1545" max="1545" width="10.44140625" style="130" customWidth="1"/>
    <col min="1546" max="1546" width="10.109375" style="130" customWidth="1"/>
    <col min="1547" max="1792" width="8.88671875" style="130"/>
    <col min="1793" max="1793" width="10.6640625" style="130" customWidth="1"/>
    <col min="1794" max="1794" width="11.77734375" style="130" customWidth="1"/>
    <col min="1795" max="1795" width="8.6640625" style="130" customWidth="1"/>
    <col min="1796" max="1796" width="9.6640625" style="130" customWidth="1"/>
    <col min="1797" max="1797" width="8.6640625" style="130" customWidth="1"/>
    <col min="1798" max="1798" width="9.6640625" style="130" customWidth="1"/>
    <col min="1799" max="1799" width="10.109375" style="130" customWidth="1"/>
    <col min="1800" max="1800" width="10.77734375" style="130" customWidth="1"/>
    <col min="1801" max="1801" width="10.44140625" style="130" customWidth="1"/>
    <col min="1802" max="1802" width="10.109375" style="130" customWidth="1"/>
    <col min="1803" max="2048" width="8.88671875" style="130"/>
    <col min="2049" max="2049" width="10.6640625" style="130" customWidth="1"/>
    <col min="2050" max="2050" width="11.77734375" style="130" customWidth="1"/>
    <col min="2051" max="2051" width="8.6640625" style="130" customWidth="1"/>
    <col min="2052" max="2052" width="9.6640625" style="130" customWidth="1"/>
    <col min="2053" max="2053" width="8.6640625" style="130" customWidth="1"/>
    <col min="2054" max="2054" width="9.6640625" style="130" customWidth="1"/>
    <col min="2055" max="2055" width="10.109375" style="130" customWidth="1"/>
    <col min="2056" max="2056" width="10.77734375" style="130" customWidth="1"/>
    <col min="2057" max="2057" width="10.44140625" style="130" customWidth="1"/>
    <col min="2058" max="2058" width="10.109375" style="130" customWidth="1"/>
    <col min="2059" max="2304" width="8.88671875" style="130"/>
    <col min="2305" max="2305" width="10.6640625" style="130" customWidth="1"/>
    <col min="2306" max="2306" width="11.77734375" style="130" customWidth="1"/>
    <col min="2307" max="2307" width="8.6640625" style="130" customWidth="1"/>
    <col min="2308" max="2308" width="9.6640625" style="130" customWidth="1"/>
    <col min="2309" max="2309" width="8.6640625" style="130" customWidth="1"/>
    <col min="2310" max="2310" width="9.6640625" style="130" customWidth="1"/>
    <col min="2311" max="2311" width="10.109375" style="130" customWidth="1"/>
    <col min="2312" max="2312" width="10.77734375" style="130" customWidth="1"/>
    <col min="2313" max="2313" width="10.44140625" style="130" customWidth="1"/>
    <col min="2314" max="2314" width="10.109375" style="130" customWidth="1"/>
    <col min="2315" max="2560" width="8.88671875" style="130"/>
    <col min="2561" max="2561" width="10.6640625" style="130" customWidth="1"/>
    <col min="2562" max="2562" width="11.77734375" style="130" customWidth="1"/>
    <col min="2563" max="2563" width="8.6640625" style="130" customWidth="1"/>
    <col min="2564" max="2564" width="9.6640625" style="130" customWidth="1"/>
    <col min="2565" max="2565" width="8.6640625" style="130" customWidth="1"/>
    <col min="2566" max="2566" width="9.6640625" style="130" customWidth="1"/>
    <col min="2567" max="2567" width="10.109375" style="130" customWidth="1"/>
    <col min="2568" max="2568" width="10.77734375" style="130" customWidth="1"/>
    <col min="2569" max="2569" width="10.44140625" style="130" customWidth="1"/>
    <col min="2570" max="2570" width="10.109375" style="130" customWidth="1"/>
    <col min="2571" max="2816" width="8.88671875" style="130"/>
    <col min="2817" max="2817" width="10.6640625" style="130" customWidth="1"/>
    <col min="2818" max="2818" width="11.77734375" style="130" customWidth="1"/>
    <col min="2819" max="2819" width="8.6640625" style="130" customWidth="1"/>
    <col min="2820" max="2820" width="9.6640625" style="130" customWidth="1"/>
    <col min="2821" max="2821" width="8.6640625" style="130" customWidth="1"/>
    <col min="2822" max="2822" width="9.6640625" style="130" customWidth="1"/>
    <col min="2823" max="2823" width="10.109375" style="130" customWidth="1"/>
    <col min="2824" max="2824" width="10.77734375" style="130" customWidth="1"/>
    <col min="2825" max="2825" width="10.44140625" style="130" customWidth="1"/>
    <col min="2826" max="2826" width="10.109375" style="130" customWidth="1"/>
    <col min="2827" max="3072" width="8.88671875" style="130"/>
    <col min="3073" max="3073" width="10.6640625" style="130" customWidth="1"/>
    <col min="3074" max="3074" width="11.77734375" style="130" customWidth="1"/>
    <col min="3075" max="3075" width="8.6640625" style="130" customWidth="1"/>
    <col min="3076" max="3076" width="9.6640625" style="130" customWidth="1"/>
    <col min="3077" max="3077" width="8.6640625" style="130" customWidth="1"/>
    <col min="3078" max="3078" width="9.6640625" style="130" customWidth="1"/>
    <col min="3079" max="3079" width="10.109375" style="130" customWidth="1"/>
    <col min="3080" max="3080" width="10.77734375" style="130" customWidth="1"/>
    <col min="3081" max="3081" width="10.44140625" style="130" customWidth="1"/>
    <col min="3082" max="3082" width="10.109375" style="130" customWidth="1"/>
    <col min="3083" max="3328" width="8.88671875" style="130"/>
    <col min="3329" max="3329" width="10.6640625" style="130" customWidth="1"/>
    <col min="3330" max="3330" width="11.77734375" style="130" customWidth="1"/>
    <col min="3331" max="3331" width="8.6640625" style="130" customWidth="1"/>
    <col min="3332" max="3332" width="9.6640625" style="130" customWidth="1"/>
    <col min="3333" max="3333" width="8.6640625" style="130" customWidth="1"/>
    <col min="3334" max="3334" width="9.6640625" style="130" customWidth="1"/>
    <col min="3335" max="3335" width="10.109375" style="130" customWidth="1"/>
    <col min="3336" max="3336" width="10.77734375" style="130" customWidth="1"/>
    <col min="3337" max="3337" width="10.44140625" style="130" customWidth="1"/>
    <col min="3338" max="3338" width="10.109375" style="130" customWidth="1"/>
    <col min="3339" max="3584" width="8.88671875" style="130"/>
    <col min="3585" max="3585" width="10.6640625" style="130" customWidth="1"/>
    <col min="3586" max="3586" width="11.77734375" style="130" customWidth="1"/>
    <col min="3587" max="3587" width="8.6640625" style="130" customWidth="1"/>
    <col min="3588" max="3588" width="9.6640625" style="130" customWidth="1"/>
    <col min="3589" max="3589" width="8.6640625" style="130" customWidth="1"/>
    <col min="3590" max="3590" width="9.6640625" style="130" customWidth="1"/>
    <col min="3591" max="3591" width="10.109375" style="130" customWidth="1"/>
    <col min="3592" max="3592" width="10.77734375" style="130" customWidth="1"/>
    <col min="3593" max="3593" width="10.44140625" style="130" customWidth="1"/>
    <col min="3594" max="3594" width="10.109375" style="130" customWidth="1"/>
    <col min="3595" max="3840" width="8.88671875" style="130"/>
    <col min="3841" max="3841" width="10.6640625" style="130" customWidth="1"/>
    <col min="3842" max="3842" width="11.77734375" style="130" customWidth="1"/>
    <col min="3843" max="3843" width="8.6640625" style="130" customWidth="1"/>
    <col min="3844" max="3844" width="9.6640625" style="130" customWidth="1"/>
    <col min="3845" max="3845" width="8.6640625" style="130" customWidth="1"/>
    <col min="3846" max="3846" width="9.6640625" style="130" customWidth="1"/>
    <col min="3847" max="3847" width="10.109375" style="130" customWidth="1"/>
    <col min="3848" max="3848" width="10.77734375" style="130" customWidth="1"/>
    <col min="3849" max="3849" width="10.44140625" style="130" customWidth="1"/>
    <col min="3850" max="3850" width="10.109375" style="130" customWidth="1"/>
    <col min="3851" max="4096" width="8.88671875" style="130"/>
    <col min="4097" max="4097" width="10.6640625" style="130" customWidth="1"/>
    <col min="4098" max="4098" width="11.77734375" style="130" customWidth="1"/>
    <col min="4099" max="4099" width="8.6640625" style="130" customWidth="1"/>
    <col min="4100" max="4100" width="9.6640625" style="130" customWidth="1"/>
    <col min="4101" max="4101" width="8.6640625" style="130" customWidth="1"/>
    <col min="4102" max="4102" width="9.6640625" style="130" customWidth="1"/>
    <col min="4103" max="4103" width="10.109375" style="130" customWidth="1"/>
    <col min="4104" max="4104" width="10.77734375" style="130" customWidth="1"/>
    <col min="4105" max="4105" width="10.44140625" style="130" customWidth="1"/>
    <col min="4106" max="4106" width="10.109375" style="130" customWidth="1"/>
    <col min="4107" max="4352" width="8.88671875" style="130"/>
    <col min="4353" max="4353" width="10.6640625" style="130" customWidth="1"/>
    <col min="4354" max="4354" width="11.77734375" style="130" customWidth="1"/>
    <col min="4355" max="4355" width="8.6640625" style="130" customWidth="1"/>
    <col min="4356" max="4356" width="9.6640625" style="130" customWidth="1"/>
    <col min="4357" max="4357" width="8.6640625" style="130" customWidth="1"/>
    <col min="4358" max="4358" width="9.6640625" style="130" customWidth="1"/>
    <col min="4359" max="4359" width="10.109375" style="130" customWidth="1"/>
    <col min="4360" max="4360" width="10.77734375" style="130" customWidth="1"/>
    <col min="4361" max="4361" width="10.44140625" style="130" customWidth="1"/>
    <col min="4362" max="4362" width="10.109375" style="130" customWidth="1"/>
    <col min="4363" max="4608" width="8.88671875" style="130"/>
    <col min="4609" max="4609" width="10.6640625" style="130" customWidth="1"/>
    <col min="4610" max="4610" width="11.77734375" style="130" customWidth="1"/>
    <col min="4611" max="4611" width="8.6640625" style="130" customWidth="1"/>
    <col min="4612" max="4612" width="9.6640625" style="130" customWidth="1"/>
    <col min="4613" max="4613" width="8.6640625" style="130" customWidth="1"/>
    <col min="4614" max="4614" width="9.6640625" style="130" customWidth="1"/>
    <col min="4615" max="4615" width="10.109375" style="130" customWidth="1"/>
    <col min="4616" max="4616" width="10.77734375" style="130" customWidth="1"/>
    <col min="4617" max="4617" width="10.44140625" style="130" customWidth="1"/>
    <col min="4618" max="4618" width="10.109375" style="130" customWidth="1"/>
    <col min="4619" max="4864" width="8.88671875" style="130"/>
    <col min="4865" max="4865" width="10.6640625" style="130" customWidth="1"/>
    <col min="4866" max="4866" width="11.77734375" style="130" customWidth="1"/>
    <col min="4867" max="4867" width="8.6640625" style="130" customWidth="1"/>
    <col min="4868" max="4868" width="9.6640625" style="130" customWidth="1"/>
    <col min="4869" max="4869" width="8.6640625" style="130" customWidth="1"/>
    <col min="4870" max="4870" width="9.6640625" style="130" customWidth="1"/>
    <col min="4871" max="4871" width="10.109375" style="130" customWidth="1"/>
    <col min="4872" max="4872" width="10.77734375" style="130" customWidth="1"/>
    <col min="4873" max="4873" width="10.44140625" style="130" customWidth="1"/>
    <col min="4874" max="4874" width="10.109375" style="130" customWidth="1"/>
    <col min="4875" max="5120" width="8.88671875" style="130"/>
    <col min="5121" max="5121" width="10.6640625" style="130" customWidth="1"/>
    <col min="5122" max="5122" width="11.77734375" style="130" customWidth="1"/>
    <col min="5123" max="5123" width="8.6640625" style="130" customWidth="1"/>
    <col min="5124" max="5124" width="9.6640625" style="130" customWidth="1"/>
    <col min="5125" max="5125" width="8.6640625" style="130" customWidth="1"/>
    <col min="5126" max="5126" width="9.6640625" style="130" customWidth="1"/>
    <col min="5127" max="5127" width="10.109375" style="130" customWidth="1"/>
    <col min="5128" max="5128" width="10.77734375" style="130" customWidth="1"/>
    <col min="5129" max="5129" width="10.44140625" style="130" customWidth="1"/>
    <col min="5130" max="5130" width="10.109375" style="130" customWidth="1"/>
    <col min="5131" max="5376" width="8.88671875" style="130"/>
    <col min="5377" max="5377" width="10.6640625" style="130" customWidth="1"/>
    <col min="5378" max="5378" width="11.77734375" style="130" customWidth="1"/>
    <col min="5379" max="5379" width="8.6640625" style="130" customWidth="1"/>
    <col min="5380" max="5380" width="9.6640625" style="130" customWidth="1"/>
    <col min="5381" max="5381" width="8.6640625" style="130" customWidth="1"/>
    <col min="5382" max="5382" width="9.6640625" style="130" customWidth="1"/>
    <col min="5383" max="5383" width="10.109375" style="130" customWidth="1"/>
    <col min="5384" max="5384" width="10.77734375" style="130" customWidth="1"/>
    <col min="5385" max="5385" width="10.44140625" style="130" customWidth="1"/>
    <col min="5386" max="5386" width="10.109375" style="130" customWidth="1"/>
    <col min="5387" max="5632" width="8.88671875" style="130"/>
    <col min="5633" max="5633" width="10.6640625" style="130" customWidth="1"/>
    <col min="5634" max="5634" width="11.77734375" style="130" customWidth="1"/>
    <col min="5635" max="5635" width="8.6640625" style="130" customWidth="1"/>
    <col min="5636" max="5636" width="9.6640625" style="130" customWidth="1"/>
    <col min="5637" max="5637" width="8.6640625" style="130" customWidth="1"/>
    <col min="5638" max="5638" width="9.6640625" style="130" customWidth="1"/>
    <col min="5639" max="5639" width="10.109375" style="130" customWidth="1"/>
    <col min="5640" max="5640" width="10.77734375" style="130" customWidth="1"/>
    <col min="5641" max="5641" width="10.44140625" style="130" customWidth="1"/>
    <col min="5642" max="5642" width="10.109375" style="130" customWidth="1"/>
    <col min="5643" max="5888" width="8.88671875" style="130"/>
    <col min="5889" max="5889" width="10.6640625" style="130" customWidth="1"/>
    <col min="5890" max="5890" width="11.77734375" style="130" customWidth="1"/>
    <col min="5891" max="5891" width="8.6640625" style="130" customWidth="1"/>
    <col min="5892" max="5892" width="9.6640625" style="130" customWidth="1"/>
    <col min="5893" max="5893" width="8.6640625" style="130" customWidth="1"/>
    <col min="5894" max="5894" width="9.6640625" style="130" customWidth="1"/>
    <col min="5895" max="5895" width="10.109375" style="130" customWidth="1"/>
    <col min="5896" max="5896" width="10.77734375" style="130" customWidth="1"/>
    <col min="5897" max="5897" width="10.44140625" style="130" customWidth="1"/>
    <col min="5898" max="5898" width="10.109375" style="130" customWidth="1"/>
    <col min="5899" max="6144" width="8.88671875" style="130"/>
    <col min="6145" max="6145" width="10.6640625" style="130" customWidth="1"/>
    <col min="6146" max="6146" width="11.77734375" style="130" customWidth="1"/>
    <col min="6147" max="6147" width="8.6640625" style="130" customWidth="1"/>
    <col min="6148" max="6148" width="9.6640625" style="130" customWidth="1"/>
    <col min="6149" max="6149" width="8.6640625" style="130" customWidth="1"/>
    <col min="6150" max="6150" width="9.6640625" style="130" customWidth="1"/>
    <col min="6151" max="6151" width="10.109375" style="130" customWidth="1"/>
    <col min="6152" max="6152" width="10.77734375" style="130" customWidth="1"/>
    <col min="6153" max="6153" width="10.44140625" style="130" customWidth="1"/>
    <col min="6154" max="6154" width="10.109375" style="130" customWidth="1"/>
    <col min="6155" max="6400" width="8.88671875" style="130"/>
    <col min="6401" max="6401" width="10.6640625" style="130" customWidth="1"/>
    <col min="6402" max="6402" width="11.77734375" style="130" customWidth="1"/>
    <col min="6403" max="6403" width="8.6640625" style="130" customWidth="1"/>
    <col min="6404" max="6404" width="9.6640625" style="130" customWidth="1"/>
    <col min="6405" max="6405" width="8.6640625" style="130" customWidth="1"/>
    <col min="6406" max="6406" width="9.6640625" style="130" customWidth="1"/>
    <col min="6407" max="6407" width="10.109375" style="130" customWidth="1"/>
    <col min="6408" max="6408" width="10.77734375" style="130" customWidth="1"/>
    <col min="6409" max="6409" width="10.44140625" style="130" customWidth="1"/>
    <col min="6410" max="6410" width="10.109375" style="130" customWidth="1"/>
    <col min="6411" max="6656" width="8.88671875" style="130"/>
    <col min="6657" max="6657" width="10.6640625" style="130" customWidth="1"/>
    <col min="6658" max="6658" width="11.77734375" style="130" customWidth="1"/>
    <col min="6659" max="6659" width="8.6640625" style="130" customWidth="1"/>
    <col min="6660" max="6660" width="9.6640625" style="130" customWidth="1"/>
    <col min="6661" max="6661" width="8.6640625" style="130" customWidth="1"/>
    <col min="6662" max="6662" width="9.6640625" style="130" customWidth="1"/>
    <col min="6663" max="6663" width="10.109375" style="130" customWidth="1"/>
    <col min="6664" max="6664" width="10.77734375" style="130" customWidth="1"/>
    <col min="6665" max="6665" width="10.44140625" style="130" customWidth="1"/>
    <col min="6666" max="6666" width="10.109375" style="130" customWidth="1"/>
    <col min="6667" max="6912" width="8.88671875" style="130"/>
    <col min="6913" max="6913" width="10.6640625" style="130" customWidth="1"/>
    <col min="6914" max="6914" width="11.77734375" style="130" customWidth="1"/>
    <col min="6915" max="6915" width="8.6640625" style="130" customWidth="1"/>
    <col min="6916" max="6916" width="9.6640625" style="130" customWidth="1"/>
    <col min="6917" max="6917" width="8.6640625" style="130" customWidth="1"/>
    <col min="6918" max="6918" width="9.6640625" style="130" customWidth="1"/>
    <col min="6919" max="6919" width="10.109375" style="130" customWidth="1"/>
    <col min="6920" max="6920" width="10.77734375" style="130" customWidth="1"/>
    <col min="6921" max="6921" width="10.44140625" style="130" customWidth="1"/>
    <col min="6922" max="6922" width="10.109375" style="130" customWidth="1"/>
    <col min="6923" max="7168" width="8.88671875" style="130"/>
    <col min="7169" max="7169" width="10.6640625" style="130" customWidth="1"/>
    <col min="7170" max="7170" width="11.77734375" style="130" customWidth="1"/>
    <col min="7171" max="7171" width="8.6640625" style="130" customWidth="1"/>
    <col min="7172" max="7172" width="9.6640625" style="130" customWidth="1"/>
    <col min="7173" max="7173" width="8.6640625" style="130" customWidth="1"/>
    <col min="7174" max="7174" width="9.6640625" style="130" customWidth="1"/>
    <col min="7175" max="7175" width="10.109375" style="130" customWidth="1"/>
    <col min="7176" max="7176" width="10.77734375" style="130" customWidth="1"/>
    <col min="7177" max="7177" width="10.44140625" style="130" customWidth="1"/>
    <col min="7178" max="7178" width="10.109375" style="130" customWidth="1"/>
    <col min="7179" max="7424" width="8.88671875" style="130"/>
    <col min="7425" max="7425" width="10.6640625" style="130" customWidth="1"/>
    <col min="7426" max="7426" width="11.77734375" style="130" customWidth="1"/>
    <col min="7427" max="7427" width="8.6640625" style="130" customWidth="1"/>
    <col min="7428" max="7428" width="9.6640625" style="130" customWidth="1"/>
    <col min="7429" max="7429" width="8.6640625" style="130" customWidth="1"/>
    <col min="7430" max="7430" width="9.6640625" style="130" customWidth="1"/>
    <col min="7431" max="7431" width="10.109375" style="130" customWidth="1"/>
    <col min="7432" max="7432" width="10.77734375" style="130" customWidth="1"/>
    <col min="7433" max="7433" width="10.44140625" style="130" customWidth="1"/>
    <col min="7434" max="7434" width="10.109375" style="130" customWidth="1"/>
    <col min="7435" max="7680" width="8.88671875" style="130"/>
    <col min="7681" max="7681" width="10.6640625" style="130" customWidth="1"/>
    <col min="7682" max="7682" width="11.77734375" style="130" customWidth="1"/>
    <col min="7683" max="7683" width="8.6640625" style="130" customWidth="1"/>
    <col min="7684" max="7684" width="9.6640625" style="130" customWidth="1"/>
    <col min="7685" max="7685" width="8.6640625" style="130" customWidth="1"/>
    <col min="7686" max="7686" width="9.6640625" style="130" customWidth="1"/>
    <col min="7687" max="7687" width="10.109375" style="130" customWidth="1"/>
    <col min="7688" max="7688" width="10.77734375" style="130" customWidth="1"/>
    <col min="7689" max="7689" width="10.44140625" style="130" customWidth="1"/>
    <col min="7690" max="7690" width="10.109375" style="130" customWidth="1"/>
    <col min="7691" max="7936" width="8.88671875" style="130"/>
    <col min="7937" max="7937" width="10.6640625" style="130" customWidth="1"/>
    <col min="7938" max="7938" width="11.77734375" style="130" customWidth="1"/>
    <col min="7939" max="7939" width="8.6640625" style="130" customWidth="1"/>
    <col min="7940" max="7940" width="9.6640625" style="130" customWidth="1"/>
    <col min="7941" max="7941" width="8.6640625" style="130" customWidth="1"/>
    <col min="7942" max="7942" width="9.6640625" style="130" customWidth="1"/>
    <col min="7943" max="7943" width="10.109375" style="130" customWidth="1"/>
    <col min="7944" max="7944" width="10.77734375" style="130" customWidth="1"/>
    <col min="7945" max="7945" width="10.44140625" style="130" customWidth="1"/>
    <col min="7946" max="7946" width="10.109375" style="130" customWidth="1"/>
    <col min="7947" max="8192" width="8.88671875" style="130"/>
    <col min="8193" max="8193" width="10.6640625" style="130" customWidth="1"/>
    <col min="8194" max="8194" width="11.77734375" style="130" customWidth="1"/>
    <col min="8195" max="8195" width="8.6640625" style="130" customWidth="1"/>
    <col min="8196" max="8196" width="9.6640625" style="130" customWidth="1"/>
    <col min="8197" max="8197" width="8.6640625" style="130" customWidth="1"/>
    <col min="8198" max="8198" width="9.6640625" style="130" customWidth="1"/>
    <col min="8199" max="8199" width="10.109375" style="130" customWidth="1"/>
    <col min="8200" max="8200" width="10.77734375" style="130" customWidth="1"/>
    <col min="8201" max="8201" width="10.44140625" style="130" customWidth="1"/>
    <col min="8202" max="8202" width="10.109375" style="130" customWidth="1"/>
    <col min="8203" max="8448" width="8.88671875" style="130"/>
    <col min="8449" max="8449" width="10.6640625" style="130" customWidth="1"/>
    <col min="8450" max="8450" width="11.77734375" style="130" customWidth="1"/>
    <col min="8451" max="8451" width="8.6640625" style="130" customWidth="1"/>
    <col min="8452" max="8452" width="9.6640625" style="130" customWidth="1"/>
    <col min="8453" max="8453" width="8.6640625" style="130" customWidth="1"/>
    <col min="8454" max="8454" width="9.6640625" style="130" customWidth="1"/>
    <col min="8455" max="8455" width="10.109375" style="130" customWidth="1"/>
    <col min="8456" max="8456" width="10.77734375" style="130" customWidth="1"/>
    <col min="8457" max="8457" width="10.44140625" style="130" customWidth="1"/>
    <col min="8458" max="8458" width="10.109375" style="130" customWidth="1"/>
    <col min="8459" max="8704" width="8.88671875" style="130"/>
    <col min="8705" max="8705" width="10.6640625" style="130" customWidth="1"/>
    <col min="8706" max="8706" width="11.77734375" style="130" customWidth="1"/>
    <col min="8707" max="8707" width="8.6640625" style="130" customWidth="1"/>
    <col min="8708" max="8708" width="9.6640625" style="130" customWidth="1"/>
    <col min="8709" max="8709" width="8.6640625" style="130" customWidth="1"/>
    <col min="8710" max="8710" width="9.6640625" style="130" customWidth="1"/>
    <col min="8711" max="8711" width="10.109375" style="130" customWidth="1"/>
    <col min="8712" max="8712" width="10.77734375" style="130" customWidth="1"/>
    <col min="8713" max="8713" width="10.44140625" style="130" customWidth="1"/>
    <col min="8714" max="8714" width="10.109375" style="130" customWidth="1"/>
    <col min="8715" max="8960" width="8.88671875" style="130"/>
    <col min="8961" max="8961" width="10.6640625" style="130" customWidth="1"/>
    <col min="8962" max="8962" width="11.77734375" style="130" customWidth="1"/>
    <col min="8963" max="8963" width="8.6640625" style="130" customWidth="1"/>
    <col min="8964" max="8964" width="9.6640625" style="130" customWidth="1"/>
    <col min="8965" max="8965" width="8.6640625" style="130" customWidth="1"/>
    <col min="8966" max="8966" width="9.6640625" style="130" customWidth="1"/>
    <col min="8967" max="8967" width="10.109375" style="130" customWidth="1"/>
    <col min="8968" max="8968" width="10.77734375" style="130" customWidth="1"/>
    <col min="8969" max="8969" width="10.44140625" style="130" customWidth="1"/>
    <col min="8970" max="8970" width="10.109375" style="130" customWidth="1"/>
    <col min="8971" max="9216" width="8.88671875" style="130"/>
    <col min="9217" max="9217" width="10.6640625" style="130" customWidth="1"/>
    <col min="9218" max="9218" width="11.77734375" style="130" customWidth="1"/>
    <col min="9219" max="9219" width="8.6640625" style="130" customWidth="1"/>
    <col min="9220" max="9220" width="9.6640625" style="130" customWidth="1"/>
    <col min="9221" max="9221" width="8.6640625" style="130" customWidth="1"/>
    <col min="9222" max="9222" width="9.6640625" style="130" customWidth="1"/>
    <col min="9223" max="9223" width="10.109375" style="130" customWidth="1"/>
    <col min="9224" max="9224" width="10.77734375" style="130" customWidth="1"/>
    <col min="9225" max="9225" width="10.44140625" style="130" customWidth="1"/>
    <col min="9226" max="9226" width="10.109375" style="130" customWidth="1"/>
    <col min="9227" max="9472" width="8.88671875" style="130"/>
    <col min="9473" max="9473" width="10.6640625" style="130" customWidth="1"/>
    <col min="9474" max="9474" width="11.77734375" style="130" customWidth="1"/>
    <col min="9475" max="9475" width="8.6640625" style="130" customWidth="1"/>
    <col min="9476" max="9476" width="9.6640625" style="130" customWidth="1"/>
    <col min="9477" max="9477" width="8.6640625" style="130" customWidth="1"/>
    <col min="9478" max="9478" width="9.6640625" style="130" customWidth="1"/>
    <col min="9479" max="9479" width="10.109375" style="130" customWidth="1"/>
    <col min="9480" max="9480" width="10.77734375" style="130" customWidth="1"/>
    <col min="9481" max="9481" width="10.44140625" style="130" customWidth="1"/>
    <col min="9482" max="9482" width="10.109375" style="130" customWidth="1"/>
    <col min="9483" max="9728" width="8.88671875" style="130"/>
    <col min="9729" max="9729" width="10.6640625" style="130" customWidth="1"/>
    <col min="9730" max="9730" width="11.77734375" style="130" customWidth="1"/>
    <col min="9731" max="9731" width="8.6640625" style="130" customWidth="1"/>
    <col min="9732" max="9732" width="9.6640625" style="130" customWidth="1"/>
    <col min="9733" max="9733" width="8.6640625" style="130" customWidth="1"/>
    <col min="9734" max="9734" width="9.6640625" style="130" customWidth="1"/>
    <col min="9735" max="9735" width="10.109375" style="130" customWidth="1"/>
    <col min="9736" max="9736" width="10.77734375" style="130" customWidth="1"/>
    <col min="9737" max="9737" width="10.44140625" style="130" customWidth="1"/>
    <col min="9738" max="9738" width="10.109375" style="130" customWidth="1"/>
    <col min="9739" max="9984" width="8.88671875" style="130"/>
    <col min="9985" max="9985" width="10.6640625" style="130" customWidth="1"/>
    <col min="9986" max="9986" width="11.77734375" style="130" customWidth="1"/>
    <col min="9987" max="9987" width="8.6640625" style="130" customWidth="1"/>
    <col min="9988" max="9988" width="9.6640625" style="130" customWidth="1"/>
    <col min="9989" max="9989" width="8.6640625" style="130" customWidth="1"/>
    <col min="9990" max="9990" width="9.6640625" style="130" customWidth="1"/>
    <col min="9991" max="9991" width="10.109375" style="130" customWidth="1"/>
    <col min="9992" max="9992" width="10.77734375" style="130" customWidth="1"/>
    <col min="9993" max="9993" width="10.44140625" style="130" customWidth="1"/>
    <col min="9994" max="9994" width="10.109375" style="130" customWidth="1"/>
    <col min="9995" max="10240" width="8.88671875" style="130"/>
    <col min="10241" max="10241" width="10.6640625" style="130" customWidth="1"/>
    <col min="10242" max="10242" width="11.77734375" style="130" customWidth="1"/>
    <col min="10243" max="10243" width="8.6640625" style="130" customWidth="1"/>
    <col min="10244" max="10244" width="9.6640625" style="130" customWidth="1"/>
    <col min="10245" max="10245" width="8.6640625" style="130" customWidth="1"/>
    <col min="10246" max="10246" width="9.6640625" style="130" customWidth="1"/>
    <col min="10247" max="10247" width="10.109375" style="130" customWidth="1"/>
    <col min="10248" max="10248" width="10.77734375" style="130" customWidth="1"/>
    <col min="10249" max="10249" width="10.44140625" style="130" customWidth="1"/>
    <col min="10250" max="10250" width="10.109375" style="130" customWidth="1"/>
    <col min="10251" max="10496" width="8.88671875" style="130"/>
    <col min="10497" max="10497" width="10.6640625" style="130" customWidth="1"/>
    <col min="10498" max="10498" width="11.77734375" style="130" customWidth="1"/>
    <col min="10499" max="10499" width="8.6640625" style="130" customWidth="1"/>
    <col min="10500" max="10500" width="9.6640625" style="130" customWidth="1"/>
    <col min="10501" max="10501" width="8.6640625" style="130" customWidth="1"/>
    <col min="10502" max="10502" width="9.6640625" style="130" customWidth="1"/>
    <col min="10503" max="10503" width="10.109375" style="130" customWidth="1"/>
    <col min="10504" max="10504" width="10.77734375" style="130" customWidth="1"/>
    <col min="10505" max="10505" width="10.44140625" style="130" customWidth="1"/>
    <col min="10506" max="10506" width="10.109375" style="130" customWidth="1"/>
    <col min="10507" max="10752" width="8.88671875" style="130"/>
    <col min="10753" max="10753" width="10.6640625" style="130" customWidth="1"/>
    <col min="10754" max="10754" width="11.77734375" style="130" customWidth="1"/>
    <col min="10755" max="10755" width="8.6640625" style="130" customWidth="1"/>
    <col min="10756" max="10756" width="9.6640625" style="130" customWidth="1"/>
    <col min="10757" max="10757" width="8.6640625" style="130" customWidth="1"/>
    <col min="10758" max="10758" width="9.6640625" style="130" customWidth="1"/>
    <col min="10759" max="10759" width="10.109375" style="130" customWidth="1"/>
    <col min="10760" max="10760" width="10.77734375" style="130" customWidth="1"/>
    <col min="10761" max="10761" width="10.44140625" style="130" customWidth="1"/>
    <col min="10762" max="10762" width="10.109375" style="130" customWidth="1"/>
    <col min="10763" max="11008" width="8.88671875" style="130"/>
    <col min="11009" max="11009" width="10.6640625" style="130" customWidth="1"/>
    <col min="11010" max="11010" width="11.77734375" style="130" customWidth="1"/>
    <col min="11011" max="11011" width="8.6640625" style="130" customWidth="1"/>
    <col min="11012" max="11012" width="9.6640625" style="130" customWidth="1"/>
    <col min="11013" max="11013" width="8.6640625" style="130" customWidth="1"/>
    <col min="11014" max="11014" width="9.6640625" style="130" customWidth="1"/>
    <col min="11015" max="11015" width="10.109375" style="130" customWidth="1"/>
    <col min="11016" max="11016" width="10.77734375" style="130" customWidth="1"/>
    <col min="11017" max="11017" width="10.44140625" style="130" customWidth="1"/>
    <col min="11018" max="11018" width="10.109375" style="130" customWidth="1"/>
    <col min="11019" max="11264" width="8.88671875" style="130"/>
    <col min="11265" max="11265" width="10.6640625" style="130" customWidth="1"/>
    <col min="11266" max="11266" width="11.77734375" style="130" customWidth="1"/>
    <col min="11267" max="11267" width="8.6640625" style="130" customWidth="1"/>
    <col min="11268" max="11268" width="9.6640625" style="130" customWidth="1"/>
    <col min="11269" max="11269" width="8.6640625" style="130" customWidth="1"/>
    <col min="11270" max="11270" width="9.6640625" style="130" customWidth="1"/>
    <col min="11271" max="11271" width="10.109375" style="130" customWidth="1"/>
    <col min="11272" max="11272" width="10.77734375" style="130" customWidth="1"/>
    <col min="11273" max="11273" width="10.44140625" style="130" customWidth="1"/>
    <col min="11274" max="11274" width="10.109375" style="130" customWidth="1"/>
    <col min="11275" max="11520" width="8.88671875" style="130"/>
    <col min="11521" max="11521" width="10.6640625" style="130" customWidth="1"/>
    <col min="11522" max="11522" width="11.77734375" style="130" customWidth="1"/>
    <col min="11523" max="11523" width="8.6640625" style="130" customWidth="1"/>
    <col min="11524" max="11524" width="9.6640625" style="130" customWidth="1"/>
    <col min="11525" max="11525" width="8.6640625" style="130" customWidth="1"/>
    <col min="11526" max="11526" width="9.6640625" style="130" customWidth="1"/>
    <col min="11527" max="11527" width="10.109375" style="130" customWidth="1"/>
    <col min="11528" max="11528" width="10.77734375" style="130" customWidth="1"/>
    <col min="11529" max="11529" width="10.44140625" style="130" customWidth="1"/>
    <col min="11530" max="11530" width="10.109375" style="130" customWidth="1"/>
    <col min="11531" max="11776" width="8.88671875" style="130"/>
    <col min="11777" max="11777" width="10.6640625" style="130" customWidth="1"/>
    <col min="11778" max="11778" width="11.77734375" style="130" customWidth="1"/>
    <col min="11779" max="11779" width="8.6640625" style="130" customWidth="1"/>
    <col min="11780" max="11780" width="9.6640625" style="130" customWidth="1"/>
    <col min="11781" max="11781" width="8.6640625" style="130" customWidth="1"/>
    <col min="11782" max="11782" width="9.6640625" style="130" customWidth="1"/>
    <col min="11783" max="11783" width="10.109375" style="130" customWidth="1"/>
    <col min="11784" max="11784" width="10.77734375" style="130" customWidth="1"/>
    <col min="11785" max="11785" width="10.44140625" style="130" customWidth="1"/>
    <col min="11786" max="11786" width="10.109375" style="130" customWidth="1"/>
    <col min="11787" max="12032" width="8.88671875" style="130"/>
    <col min="12033" max="12033" width="10.6640625" style="130" customWidth="1"/>
    <col min="12034" max="12034" width="11.77734375" style="130" customWidth="1"/>
    <col min="12035" max="12035" width="8.6640625" style="130" customWidth="1"/>
    <col min="12036" max="12036" width="9.6640625" style="130" customWidth="1"/>
    <col min="12037" max="12037" width="8.6640625" style="130" customWidth="1"/>
    <col min="12038" max="12038" width="9.6640625" style="130" customWidth="1"/>
    <col min="12039" max="12039" width="10.109375" style="130" customWidth="1"/>
    <col min="12040" max="12040" width="10.77734375" style="130" customWidth="1"/>
    <col min="12041" max="12041" width="10.44140625" style="130" customWidth="1"/>
    <col min="12042" max="12042" width="10.109375" style="130" customWidth="1"/>
    <col min="12043" max="12288" width="8.88671875" style="130"/>
    <col min="12289" max="12289" width="10.6640625" style="130" customWidth="1"/>
    <col min="12290" max="12290" width="11.77734375" style="130" customWidth="1"/>
    <col min="12291" max="12291" width="8.6640625" style="130" customWidth="1"/>
    <col min="12292" max="12292" width="9.6640625" style="130" customWidth="1"/>
    <col min="12293" max="12293" width="8.6640625" style="130" customWidth="1"/>
    <col min="12294" max="12294" width="9.6640625" style="130" customWidth="1"/>
    <col min="12295" max="12295" width="10.109375" style="130" customWidth="1"/>
    <col min="12296" max="12296" width="10.77734375" style="130" customWidth="1"/>
    <col min="12297" max="12297" width="10.44140625" style="130" customWidth="1"/>
    <col min="12298" max="12298" width="10.109375" style="130" customWidth="1"/>
    <col min="12299" max="12544" width="8.88671875" style="130"/>
    <col min="12545" max="12545" width="10.6640625" style="130" customWidth="1"/>
    <col min="12546" max="12546" width="11.77734375" style="130" customWidth="1"/>
    <col min="12547" max="12547" width="8.6640625" style="130" customWidth="1"/>
    <col min="12548" max="12548" width="9.6640625" style="130" customWidth="1"/>
    <col min="12549" max="12549" width="8.6640625" style="130" customWidth="1"/>
    <col min="12550" max="12550" width="9.6640625" style="130" customWidth="1"/>
    <col min="12551" max="12551" width="10.109375" style="130" customWidth="1"/>
    <col min="12552" max="12552" width="10.77734375" style="130" customWidth="1"/>
    <col min="12553" max="12553" width="10.44140625" style="130" customWidth="1"/>
    <col min="12554" max="12554" width="10.109375" style="130" customWidth="1"/>
    <col min="12555" max="12800" width="8.88671875" style="130"/>
    <col min="12801" max="12801" width="10.6640625" style="130" customWidth="1"/>
    <col min="12802" max="12802" width="11.77734375" style="130" customWidth="1"/>
    <col min="12803" max="12803" width="8.6640625" style="130" customWidth="1"/>
    <col min="12804" max="12804" width="9.6640625" style="130" customWidth="1"/>
    <col min="12805" max="12805" width="8.6640625" style="130" customWidth="1"/>
    <col min="12806" max="12806" width="9.6640625" style="130" customWidth="1"/>
    <col min="12807" max="12807" width="10.109375" style="130" customWidth="1"/>
    <col min="12808" max="12808" width="10.77734375" style="130" customWidth="1"/>
    <col min="12809" max="12809" width="10.44140625" style="130" customWidth="1"/>
    <col min="12810" max="12810" width="10.109375" style="130" customWidth="1"/>
    <col min="12811" max="13056" width="8.88671875" style="130"/>
    <col min="13057" max="13057" width="10.6640625" style="130" customWidth="1"/>
    <col min="13058" max="13058" width="11.77734375" style="130" customWidth="1"/>
    <col min="13059" max="13059" width="8.6640625" style="130" customWidth="1"/>
    <col min="13060" max="13060" width="9.6640625" style="130" customWidth="1"/>
    <col min="13061" max="13061" width="8.6640625" style="130" customWidth="1"/>
    <col min="13062" max="13062" width="9.6640625" style="130" customWidth="1"/>
    <col min="13063" max="13063" width="10.109375" style="130" customWidth="1"/>
    <col min="13064" max="13064" width="10.77734375" style="130" customWidth="1"/>
    <col min="13065" max="13065" width="10.44140625" style="130" customWidth="1"/>
    <col min="13066" max="13066" width="10.109375" style="130" customWidth="1"/>
    <col min="13067" max="13312" width="8.88671875" style="130"/>
    <col min="13313" max="13313" width="10.6640625" style="130" customWidth="1"/>
    <col min="13314" max="13314" width="11.77734375" style="130" customWidth="1"/>
    <col min="13315" max="13315" width="8.6640625" style="130" customWidth="1"/>
    <col min="13316" max="13316" width="9.6640625" style="130" customWidth="1"/>
    <col min="13317" max="13317" width="8.6640625" style="130" customWidth="1"/>
    <col min="13318" max="13318" width="9.6640625" style="130" customWidth="1"/>
    <col min="13319" max="13319" width="10.109375" style="130" customWidth="1"/>
    <col min="13320" max="13320" width="10.77734375" style="130" customWidth="1"/>
    <col min="13321" max="13321" width="10.44140625" style="130" customWidth="1"/>
    <col min="13322" max="13322" width="10.109375" style="130" customWidth="1"/>
    <col min="13323" max="13568" width="8.88671875" style="130"/>
    <col min="13569" max="13569" width="10.6640625" style="130" customWidth="1"/>
    <col min="13570" max="13570" width="11.77734375" style="130" customWidth="1"/>
    <col min="13571" max="13571" width="8.6640625" style="130" customWidth="1"/>
    <col min="13572" max="13572" width="9.6640625" style="130" customWidth="1"/>
    <col min="13573" max="13573" width="8.6640625" style="130" customWidth="1"/>
    <col min="13574" max="13574" width="9.6640625" style="130" customWidth="1"/>
    <col min="13575" max="13575" width="10.109375" style="130" customWidth="1"/>
    <col min="13576" max="13576" width="10.77734375" style="130" customWidth="1"/>
    <col min="13577" max="13577" width="10.44140625" style="130" customWidth="1"/>
    <col min="13578" max="13578" width="10.109375" style="130" customWidth="1"/>
    <col min="13579" max="13824" width="8.88671875" style="130"/>
    <col min="13825" max="13825" width="10.6640625" style="130" customWidth="1"/>
    <col min="13826" max="13826" width="11.77734375" style="130" customWidth="1"/>
    <col min="13827" max="13827" width="8.6640625" style="130" customWidth="1"/>
    <col min="13828" max="13828" width="9.6640625" style="130" customWidth="1"/>
    <col min="13829" max="13829" width="8.6640625" style="130" customWidth="1"/>
    <col min="13830" max="13830" width="9.6640625" style="130" customWidth="1"/>
    <col min="13831" max="13831" width="10.109375" style="130" customWidth="1"/>
    <col min="13832" max="13832" width="10.77734375" style="130" customWidth="1"/>
    <col min="13833" max="13833" width="10.44140625" style="130" customWidth="1"/>
    <col min="13834" max="13834" width="10.109375" style="130" customWidth="1"/>
    <col min="13835" max="14080" width="8.88671875" style="130"/>
    <col min="14081" max="14081" width="10.6640625" style="130" customWidth="1"/>
    <col min="14082" max="14082" width="11.77734375" style="130" customWidth="1"/>
    <col min="14083" max="14083" width="8.6640625" style="130" customWidth="1"/>
    <col min="14084" max="14084" width="9.6640625" style="130" customWidth="1"/>
    <col min="14085" max="14085" width="8.6640625" style="130" customWidth="1"/>
    <col min="14086" max="14086" width="9.6640625" style="130" customWidth="1"/>
    <col min="14087" max="14087" width="10.109375" style="130" customWidth="1"/>
    <col min="14088" max="14088" width="10.77734375" style="130" customWidth="1"/>
    <col min="14089" max="14089" width="10.44140625" style="130" customWidth="1"/>
    <col min="14090" max="14090" width="10.109375" style="130" customWidth="1"/>
    <col min="14091" max="14336" width="8.88671875" style="130"/>
    <col min="14337" max="14337" width="10.6640625" style="130" customWidth="1"/>
    <col min="14338" max="14338" width="11.77734375" style="130" customWidth="1"/>
    <col min="14339" max="14339" width="8.6640625" style="130" customWidth="1"/>
    <col min="14340" max="14340" width="9.6640625" style="130" customWidth="1"/>
    <col min="14341" max="14341" width="8.6640625" style="130" customWidth="1"/>
    <col min="14342" max="14342" width="9.6640625" style="130" customWidth="1"/>
    <col min="14343" max="14343" width="10.109375" style="130" customWidth="1"/>
    <col min="14344" max="14344" width="10.77734375" style="130" customWidth="1"/>
    <col min="14345" max="14345" width="10.44140625" style="130" customWidth="1"/>
    <col min="14346" max="14346" width="10.109375" style="130" customWidth="1"/>
    <col min="14347" max="14592" width="8.88671875" style="130"/>
    <col min="14593" max="14593" width="10.6640625" style="130" customWidth="1"/>
    <col min="14594" max="14594" width="11.77734375" style="130" customWidth="1"/>
    <col min="14595" max="14595" width="8.6640625" style="130" customWidth="1"/>
    <col min="14596" max="14596" width="9.6640625" style="130" customWidth="1"/>
    <col min="14597" max="14597" width="8.6640625" style="130" customWidth="1"/>
    <col min="14598" max="14598" width="9.6640625" style="130" customWidth="1"/>
    <col min="14599" max="14599" width="10.109375" style="130" customWidth="1"/>
    <col min="14600" max="14600" width="10.77734375" style="130" customWidth="1"/>
    <col min="14601" max="14601" width="10.44140625" style="130" customWidth="1"/>
    <col min="14602" max="14602" width="10.109375" style="130" customWidth="1"/>
    <col min="14603" max="14848" width="8.88671875" style="130"/>
    <col min="14849" max="14849" width="10.6640625" style="130" customWidth="1"/>
    <col min="14850" max="14850" width="11.77734375" style="130" customWidth="1"/>
    <col min="14851" max="14851" width="8.6640625" style="130" customWidth="1"/>
    <col min="14852" max="14852" width="9.6640625" style="130" customWidth="1"/>
    <col min="14853" max="14853" width="8.6640625" style="130" customWidth="1"/>
    <col min="14854" max="14854" width="9.6640625" style="130" customWidth="1"/>
    <col min="14855" max="14855" width="10.109375" style="130" customWidth="1"/>
    <col min="14856" max="14856" width="10.77734375" style="130" customWidth="1"/>
    <col min="14857" max="14857" width="10.44140625" style="130" customWidth="1"/>
    <col min="14858" max="14858" width="10.109375" style="130" customWidth="1"/>
    <col min="14859" max="15104" width="8.88671875" style="130"/>
    <col min="15105" max="15105" width="10.6640625" style="130" customWidth="1"/>
    <col min="15106" max="15106" width="11.77734375" style="130" customWidth="1"/>
    <col min="15107" max="15107" width="8.6640625" style="130" customWidth="1"/>
    <col min="15108" max="15108" width="9.6640625" style="130" customWidth="1"/>
    <col min="15109" max="15109" width="8.6640625" style="130" customWidth="1"/>
    <col min="15110" max="15110" width="9.6640625" style="130" customWidth="1"/>
    <col min="15111" max="15111" width="10.109375" style="130" customWidth="1"/>
    <col min="15112" max="15112" width="10.77734375" style="130" customWidth="1"/>
    <col min="15113" max="15113" width="10.44140625" style="130" customWidth="1"/>
    <col min="15114" max="15114" width="10.109375" style="130" customWidth="1"/>
    <col min="15115" max="15360" width="8.88671875" style="130"/>
    <col min="15361" max="15361" width="10.6640625" style="130" customWidth="1"/>
    <col min="15362" max="15362" width="11.77734375" style="130" customWidth="1"/>
    <col min="15363" max="15363" width="8.6640625" style="130" customWidth="1"/>
    <col min="15364" max="15364" width="9.6640625" style="130" customWidth="1"/>
    <col min="15365" max="15365" width="8.6640625" style="130" customWidth="1"/>
    <col min="15366" max="15366" width="9.6640625" style="130" customWidth="1"/>
    <col min="15367" max="15367" width="10.109375" style="130" customWidth="1"/>
    <col min="15368" max="15368" width="10.77734375" style="130" customWidth="1"/>
    <col min="15369" max="15369" width="10.44140625" style="130" customWidth="1"/>
    <col min="15370" max="15370" width="10.109375" style="130" customWidth="1"/>
    <col min="15371" max="15616" width="8.88671875" style="130"/>
    <col min="15617" max="15617" width="10.6640625" style="130" customWidth="1"/>
    <col min="15618" max="15618" width="11.77734375" style="130" customWidth="1"/>
    <col min="15619" max="15619" width="8.6640625" style="130" customWidth="1"/>
    <col min="15620" max="15620" width="9.6640625" style="130" customWidth="1"/>
    <col min="15621" max="15621" width="8.6640625" style="130" customWidth="1"/>
    <col min="15622" max="15622" width="9.6640625" style="130" customWidth="1"/>
    <col min="15623" max="15623" width="10.109375" style="130" customWidth="1"/>
    <col min="15624" max="15624" width="10.77734375" style="130" customWidth="1"/>
    <col min="15625" max="15625" width="10.44140625" style="130" customWidth="1"/>
    <col min="15626" max="15626" width="10.109375" style="130" customWidth="1"/>
    <col min="15627" max="15872" width="8.88671875" style="130"/>
    <col min="15873" max="15873" width="10.6640625" style="130" customWidth="1"/>
    <col min="15874" max="15874" width="11.77734375" style="130" customWidth="1"/>
    <col min="15875" max="15875" width="8.6640625" style="130" customWidth="1"/>
    <col min="15876" max="15876" width="9.6640625" style="130" customWidth="1"/>
    <col min="15877" max="15877" width="8.6640625" style="130" customWidth="1"/>
    <col min="15878" max="15878" width="9.6640625" style="130" customWidth="1"/>
    <col min="15879" max="15879" width="10.109375" style="130" customWidth="1"/>
    <col min="15880" max="15880" width="10.77734375" style="130" customWidth="1"/>
    <col min="15881" max="15881" width="10.44140625" style="130" customWidth="1"/>
    <col min="15882" max="15882" width="10.109375" style="130" customWidth="1"/>
    <col min="15883" max="16128" width="8.88671875" style="130"/>
    <col min="16129" max="16129" width="10.6640625" style="130" customWidth="1"/>
    <col min="16130" max="16130" width="11.77734375" style="130" customWidth="1"/>
    <col min="16131" max="16131" width="8.6640625" style="130" customWidth="1"/>
    <col min="16132" max="16132" width="9.6640625" style="130" customWidth="1"/>
    <col min="16133" max="16133" width="8.6640625" style="130" customWidth="1"/>
    <col min="16134" max="16134" width="9.6640625" style="130" customWidth="1"/>
    <col min="16135" max="16135" width="10.109375" style="130" customWidth="1"/>
    <col min="16136" max="16136" width="10.77734375" style="130" customWidth="1"/>
    <col min="16137" max="16137" width="10.44140625" style="130" customWidth="1"/>
    <col min="16138" max="16138" width="10.109375" style="130" customWidth="1"/>
    <col min="16139" max="16384" width="8.88671875" style="130"/>
  </cols>
  <sheetData>
    <row r="1" spans="1:11" ht="16.8" thickBot="1">
      <c r="A1" s="755" t="s">
        <v>747</v>
      </c>
      <c r="B1" s="756"/>
      <c r="G1" s="131" t="s">
        <v>652</v>
      </c>
      <c r="H1" s="755" t="s">
        <v>748</v>
      </c>
      <c r="I1" s="757"/>
      <c r="J1" s="756"/>
    </row>
    <row r="2" spans="1:11" ht="16.8" thickBot="1">
      <c r="A2" s="755" t="s">
        <v>749</v>
      </c>
      <c r="B2" s="756"/>
      <c r="C2" s="658" t="s">
        <v>750</v>
      </c>
      <c r="D2" s="659"/>
      <c r="G2" s="131" t="s">
        <v>751</v>
      </c>
      <c r="H2" s="758" t="s">
        <v>752</v>
      </c>
      <c r="I2" s="757"/>
      <c r="J2" s="756"/>
    </row>
    <row r="3" spans="1:11" s="134" customFormat="1" ht="24.6">
      <c r="A3" s="759" t="s">
        <v>753</v>
      </c>
      <c r="B3" s="759"/>
      <c r="C3" s="759"/>
      <c r="D3" s="759"/>
      <c r="E3" s="759"/>
      <c r="F3" s="759"/>
      <c r="G3" s="759"/>
      <c r="H3" s="759"/>
      <c r="I3" s="759"/>
      <c r="J3" s="759"/>
      <c r="K3" s="56" t="s">
        <v>12</v>
      </c>
    </row>
    <row r="4" spans="1:11" s="134" customFormat="1" ht="15">
      <c r="A4" s="754"/>
      <c r="B4" s="754"/>
      <c r="C4" s="754"/>
      <c r="D4" s="754"/>
      <c r="E4" s="754"/>
      <c r="F4" s="754"/>
    </row>
    <row r="5" spans="1:11" s="134" customFormat="1" ht="18.75" customHeight="1" thickBot="1">
      <c r="A5" s="991" t="s">
        <v>1214</v>
      </c>
      <c r="B5" s="991"/>
      <c r="C5" s="991"/>
      <c r="D5" s="991"/>
      <c r="E5" s="991"/>
      <c r="F5" s="991"/>
      <c r="G5" s="991"/>
      <c r="H5" s="991"/>
      <c r="I5" s="991"/>
      <c r="J5" s="991"/>
    </row>
    <row r="6" spans="1:11" s="135" customFormat="1" ht="24" customHeight="1">
      <c r="A6" s="763" t="s">
        <v>755</v>
      </c>
      <c r="B6" s="764"/>
      <c r="C6" s="769" t="s">
        <v>756</v>
      </c>
      <c r="D6" s="770"/>
      <c r="E6" s="775" t="s">
        <v>757</v>
      </c>
      <c r="F6" s="776"/>
      <c r="G6" s="776"/>
      <c r="H6" s="776"/>
      <c r="I6" s="776"/>
      <c r="J6" s="776"/>
    </row>
    <row r="7" spans="1:11" ht="15" customHeight="1">
      <c r="A7" s="765"/>
      <c r="B7" s="766"/>
      <c r="C7" s="771"/>
      <c r="D7" s="772"/>
      <c r="E7" s="996" t="s">
        <v>758</v>
      </c>
      <c r="F7" s="997"/>
      <c r="G7" s="996" t="s">
        <v>759</v>
      </c>
      <c r="H7" s="997"/>
      <c r="I7" s="996" t="s">
        <v>760</v>
      </c>
      <c r="J7" s="1000"/>
      <c r="K7" s="135"/>
    </row>
    <row r="8" spans="1:11" ht="18" customHeight="1">
      <c r="A8" s="765"/>
      <c r="B8" s="766"/>
      <c r="C8" s="771"/>
      <c r="D8" s="772"/>
      <c r="E8" s="779"/>
      <c r="F8" s="780"/>
      <c r="G8" s="779"/>
      <c r="H8" s="780"/>
      <c r="I8" s="784"/>
      <c r="J8" s="785"/>
      <c r="K8" s="135"/>
    </row>
    <row r="9" spans="1:11" ht="17.25" customHeight="1">
      <c r="A9" s="765"/>
      <c r="B9" s="766"/>
      <c r="C9" s="771"/>
      <c r="D9" s="772"/>
      <c r="E9" s="779"/>
      <c r="F9" s="780"/>
      <c r="G9" s="779"/>
      <c r="H9" s="780"/>
      <c r="I9" s="784"/>
      <c r="J9" s="785"/>
      <c r="K9" s="135"/>
    </row>
    <row r="10" spans="1:11" s="135" customFormat="1" ht="15" customHeight="1" thickBot="1">
      <c r="A10" s="992"/>
      <c r="B10" s="993"/>
      <c r="C10" s="994"/>
      <c r="D10" s="995"/>
      <c r="E10" s="998"/>
      <c r="F10" s="999"/>
      <c r="G10" s="998"/>
      <c r="H10" s="999"/>
      <c r="I10" s="1001"/>
      <c r="J10" s="1002"/>
    </row>
    <row r="11" spans="1:11" s="135" customFormat="1" ht="23.1" customHeight="1">
      <c r="A11" s="788" t="s">
        <v>761</v>
      </c>
      <c r="B11" s="789"/>
      <c r="C11" s="137">
        <v>42152</v>
      </c>
      <c r="D11" s="130"/>
      <c r="E11" s="137"/>
      <c r="F11" s="130"/>
      <c r="G11" s="137"/>
      <c r="H11" s="130"/>
      <c r="I11" s="130"/>
      <c r="J11" s="130"/>
      <c r="K11" s="130"/>
    </row>
    <row r="12" spans="1:11" s="135" customFormat="1" ht="23.1" customHeight="1">
      <c r="A12" s="760" t="s">
        <v>762</v>
      </c>
      <c r="B12" s="761"/>
      <c r="C12" s="138">
        <v>5100</v>
      </c>
      <c r="D12" s="138"/>
      <c r="E12" s="139">
        <v>5100</v>
      </c>
      <c r="F12" s="140"/>
      <c r="G12" s="141"/>
      <c r="H12" s="140"/>
      <c r="I12" s="141"/>
      <c r="J12" s="140"/>
    </row>
    <row r="13" spans="1:11" s="135" customFormat="1" ht="23.1" customHeight="1">
      <c r="A13" s="760" t="s">
        <v>763</v>
      </c>
      <c r="B13" s="761"/>
      <c r="C13" s="138">
        <v>4265</v>
      </c>
      <c r="D13" s="138"/>
      <c r="E13" s="140">
        <v>4100</v>
      </c>
      <c r="F13" s="140"/>
      <c r="G13" s="140">
        <v>165</v>
      </c>
      <c r="H13" s="140"/>
      <c r="I13" s="140"/>
      <c r="J13" s="140"/>
    </row>
    <row r="14" spans="1:11" s="135" customFormat="1" ht="23.1" customHeight="1">
      <c r="A14" s="760" t="s">
        <v>764</v>
      </c>
      <c r="B14" s="761"/>
      <c r="C14" s="138">
        <v>3015</v>
      </c>
      <c r="D14" s="138"/>
      <c r="E14" s="140">
        <v>2900</v>
      </c>
      <c r="F14" s="140"/>
      <c r="G14" s="140">
        <v>115</v>
      </c>
      <c r="H14" s="140"/>
      <c r="I14" s="140"/>
      <c r="J14" s="140"/>
    </row>
    <row r="15" spans="1:11" s="135" customFormat="1" ht="23.1" customHeight="1">
      <c r="A15" s="760" t="s">
        <v>765</v>
      </c>
      <c r="B15" s="761"/>
      <c r="C15" s="138">
        <v>2982</v>
      </c>
      <c r="D15" s="138"/>
      <c r="E15" s="140">
        <v>2782</v>
      </c>
      <c r="F15" s="140"/>
      <c r="G15" s="140">
        <v>200</v>
      </c>
      <c r="H15" s="140"/>
      <c r="I15" s="140"/>
      <c r="J15" s="140"/>
    </row>
    <row r="16" spans="1:11" s="135" customFormat="1" ht="23.1" customHeight="1">
      <c r="A16" s="760" t="s">
        <v>766</v>
      </c>
      <c r="B16" s="761"/>
      <c r="C16" s="138">
        <v>4650</v>
      </c>
      <c r="D16" s="138"/>
      <c r="E16" s="140">
        <v>4550</v>
      </c>
      <c r="F16" s="140"/>
      <c r="G16" s="140">
        <v>100</v>
      </c>
      <c r="H16" s="140"/>
      <c r="I16" s="140"/>
      <c r="J16" s="140"/>
    </row>
    <row r="17" spans="1:11" ht="23.1" customHeight="1">
      <c r="A17" s="760" t="s">
        <v>767</v>
      </c>
      <c r="B17" s="761"/>
      <c r="C17" s="138">
        <v>3300</v>
      </c>
      <c r="D17" s="138"/>
      <c r="E17" s="140">
        <v>3300</v>
      </c>
      <c r="F17" s="140"/>
      <c r="G17" s="140"/>
      <c r="H17" s="140"/>
      <c r="I17" s="140"/>
      <c r="J17" s="140"/>
      <c r="K17" s="135"/>
    </row>
    <row r="18" spans="1:11" ht="23.1" customHeight="1">
      <c r="A18" s="760" t="s">
        <v>768</v>
      </c>
      <c r="B18" s="761"/>
      <c r="C18" s="138">
        <v>4770</v>
      </c>
      <c r="D18" s="138"/>
      <c r="E18" s="140">
        <v>3800</v>
      </c>
      <c r="F18" s="140"/>
      <c r="G18" s="140">
        <v>970</v>
      </c>
      <c r="H18" s="140"/>
      <c r="I18" s="140"/>
      <c r="J18" s="140"/>
      <c r="K18" s="135"/>
    </row>
    <row r="19" spans="1:11" ht="23.1" customHeight="1">
      <c r="A19" s="760" t="s">
        <v>769</v>
      </c>
      <c r="B19" s="761"/>
      <c r="C19" s="138"/>
      <c r="D19" s="138"/>
      <c r="E19" s="140"/>
      <c r="F19" s="140"/>
      <c r="G19" s="140"/>
      <c r="H19" s="140"/>
      <c r="I19" s="140"/>
      <c r="J19" s="140"/>
    </row>
    <row r="20" spans="1:11" ht="23.1" customHeight="1">
      <c r="A20" s="760" t="s">
        <v>770</v>
      </c>
      <c r="B20" s="761"/>
      <c r="C20" s="138">
        <v>800</v>
      </c>
      <c r="D20" s="138"/>
      <c r="E20" s="140">
        <v>800</v>
      </c>
      <c r="F20" s="140"/>
      <c r="G20" s="140"/>
      <c r="H20" s="140"/>
      <c r="I20" s="140"/>
      <c r="J20" s="140"/>
    </row>
    <row r="21" spans="1:11" ht="23.1" customHeight="1">
      <c r="A21" s="760" t="s">
        <v>771</v>
      </c>
      <c r="B21" s="761"/>
      <c r="C21" s="138">
        <v>350</v>
      </c>
      <c r="D21" s="138"/>
      <c r="E21" s="140">
        <v>350</v>
      </c>
      <c r="F21" s="140"/>
      <c r="G21" s="140"/>
      <c r="H21" s="140"/>
      <c r="I21" s="140"/>
      <c r="J21" s="140"/>
    </row>
    <row r="22" spans="1:11" ht="23.1" customHeight="1">
      <c r="A22" s="790" t="s">
        <v>772</v>
      </c>
      <c r="B22" s="791"/>
      <c r="C22" s="138">
        <v>9270</v>
      </c>
      <c r="D22" s="138"/>
      <c r="E22" s="140">
        <v>7150</v>
      </c>
      <c r="F22" s="140"/>
      <c r="G22" s="140">
        <v>2120</v>
      </c>
      <c r="H22" s="140"/>
      <c r="I22" s="140"/>
      <c r="J22" s="140"/>
    </row>
    <row r="23" spans="1:11" ht="23.1" customHeight="1">
      <c r="A23" s="790" t="s">
        <v>773</v>
      </c>
      <c r="B23" s="791"/>
      <c r="C23" s="138"/>
      <c r="D23" s="138"/>
      <c r="E23" s="140"/>
      <c r="F23" s="140"/>
      <c r="G23" s="140"/>
      <c r="H23" s="140"/>
      <c r="I23" s="140"/>
      <c r="J23" s="140"/>
    </row>
    <row r="24" spans="1:11" ht="23.1" customHeight="1">
      <c r="A24" s="790" t="s">
        <v>774</v>
      </c>
      <c r="B24" s="791"/>
      <c r="C24" s="138">
        <v>140</v>
      </c>
      <c r="D24" s="138"/>
      <c r="E24" s="140">
        <v>140</v>
      </c>
      <c r="F24" s="140"/>
      <c r="G24" s="140">
        <v>130</v>
      </c>
      <c r="H24" s="140"/>
      <c r="I24" s="140"/>
      <c r="J24" s="140"/>
    </row>
    <row r="25" spans="1:11" ht="23.1" customHeight="1">
      <c r="A25" s="790" t="s">
        <v>775</v>
      </c>
      <c r="B25" s="791"/>
      <c r="C25" s="138">
        <v>160</v>
      </c>
      <c r="D25" s="138"/>
      <c r="E25" s="140">
        <v>160</v>
      </c>
      <c r="F25" s="140"/>
      <c r="G25" s="140"/>
      <c r="H25" s="140"/>
      <c r="I25" s="140"/>
      <c r="J25" s="140"/>
    </row>
    <row r="26" spans="1:11" ht="23.1" customHeight="1">
      <c r="A26" s="790" t="s">
        <v>776</v>
      </c>
      <c r="B26" s="791"/>
      <c r="C26" s="138"/>
      <c r="D26" s="138"/>
      <c r="E26" s="140"/>
      <c r="F26" s="140"/>
      <c r="G26" s="140"/>
      <c r="H26" s="140"/>
      <c r="I26" s="140"/>
      <c r="J26" s="140"/>
    </row>
    <row r="27" spans="1:11" ht="23.1" customHeight="1">
      <c r="A27" s="790" t="s">
        <v>777</v>
      </c>
      <c r="B27" s="791"/>
      <c r="C27" s="138">
        <v>2000</v>
      </c>
      <c r="D27" s="138"/>
      <c r="E27" s="140">
        <v>2000</v>
      </c>
      <c r="F27" s="140"/>
      <c r="G27" s="140"/>
      <c r="H27" s="140"/>
      <c r="I27" s="140"/>
      <c r="J27" s="140"/>
    </row>
    <row r="28" spans="1:11" ht="23.1" customHeight="1">
      <c r="A28" s="790" t="s">
        <v>778</v>
      </c>
      <c r="B28" s="791"/>
      <c r="C28" s="138">
        <v>270</v>
      </c>
      <c r="E28" s="135">
        <v>140</v>
      </c>
      <c r="F28" s="135"/>
      <c r="G28" s="135"/>
      <c r="H28" s="135"/>
      <c r="I28" s="135"/>
      <c r="J28" s="135"/>
    </row>
    <row r="29" spans="1:11" ht="23.1" customHeight="1">
      <c r="A29" s="790" t="s">
        <v>779</v>
      </c>
      <c r="B29" s="791"/>
      <c r="C29" s="138"/>
      <c r="E29" s="135"/>
      <c r="F29" s="135"/>
      <c r="G29" s="135"/>
      <c r="H29" s="135"/>
      <c r="I29" s="135"/>
      <c r="J29" s="135"/>
    </row>
    <row r="30" spans="1:11" ht="36" customHeight="1">
      <c r="A30" s="790" t="s">
        <v>780</v>
      </c>
      <c r="B30" s="791"/>
      <c r="C30" s="138">
        <v>80</v>
      </c>
      <c r="E30" s="135">
        <v>80</v>
      </c>
      <c r="F30" s="135"/>
      <c r="G30" s="135"/>
      <c r="H30" s="135"/>
      <c r="I30" s="135"/>
      <c r="J30" s="135"/>
    </row>
    <row r="31" spans="1:11" ht="37.5" customHeight="1">
      <c r="A31" s="790" t="s">
        <v>781</v>
      </c>
      <c r="B31" s="791"/>
      <c r="C31" s="138">
        <v>100</v>
      </c>
      <c r="E31" s="135"/>
      <c r="F31" s="135"/>
      <c r="G31" s="135">
        <v>100</v>
      </c>
      <c r="H31" s="135"/>
      <c r="I31" s="135"/>
      <c r="J31" s="135"/>
    </row>
    <row r="32" spans="1:11" ht="23.1" customHeight="1">
      <c r="A32" s="790" t="s">
        <v>782</v>
      </c>
      <c r="B32" s="791"/>
      <c r="E32" s="135"/>
      <c r="F32" s="135"/>
      <c r="G32" s="135"/>
      <c r="H32" s="135"/>
      <c r="I32" s="135"/>
      <c r="J32" s="135"/>
    </row>
    <row r="33" spans="1:10" ht="23.1" customHeight="1">
      <c r="A33" s="790" t="s">
        <v>783</v>
      </c>
      <c r="B33" s="791"/>
      <c r="E33" s="135"/>
      <c r="F33" s="135"/>
      <c r="G33" s="135"/>
      <c r="H33" s="135"/>
      <c r="I33" s="135"/>
      <c r="J33" s="135"/>
    </row>
    <row r="34" spans="1:10" ht="23.1" customHeight="1" thickBot="1">
      <c r="A34" s="989" t="s">
        <v>784</v>
      </c>
      <c r="B34" s="990"/>
      <c r="C34" s="660">
        <v>900</v>
      </c>
      <c r="D34" s="661"/>
      <c r="E34" s="662">
        <v>900</v>
      </c>
      <c r="F34" s="662"/>
      <c r="G34" s="662"/>
      <c r="H34" s="662"/>
      <c r="I34" s="662"/>
      <c r="J34" s="662"/>
    </row>
    <row r="35" spans="1:10">
      <c r="A35" s="145" t="s">
        <v>738</v>
      </c>
      <c r="B35" s="146" t="s">
        <v>739</v>
      </c>
      <c r="C35" s="134"/>
      <c r="D35" s="134"/>
      <c r="E35" s="147" t="s">
        <v>785</v>
      </c>
      <c r="F35" s="147"/>
      <c r="G35" s="147" t="s">
        <v>741</v>
      </c>
      <c r="J35" s="147" t="s">
        <v>1215</v>
      </c>
    </row>
    <row r="36" spans="1:10">
      <c r="A36" s="134"/>
      <c r="B36" s="134"/>
      <c r="E36" s="147" t="s">
        <v>787</v>
      </c>
      <c r="F36" s="147"/>
      <c r="J36" s="147"/>
    </row>
    <row r="37" spans="1:10">
      <c r="A37" s="134"/>
      <c r="B37" s="134"/>
      <c r="E37" s="147"/>
      <c r="F37" s="147"/>
      <c r="J37" s="147"/>
    </row>
    <row r="38" spans="1:10">
      <c r="A38" s="148" t="s">
        <v>788</v>
      </c>
      <c r="B38" s="149"/>
    </row>
    <row r="39" spans="1:10" ht="30.6" customHeight="1">
      <c r="A39" s="792" t="s">
        <v>789</v>
      </c>
      <c r="B39" s="792"/>
      <c r="C39" s="792"/>
      <c r="D39" s="792"/>
      <c r="E39" s="792"/>
      <c r="F39" s="792"/>
      <c r="G39" s="792"/>
      <c r="H39" s="792"/>
      <c r="I39" s="792"/>
      <c r="J39" s="792"/>
    </row>
    <row r="40" spans="1:10">
      <c r="A40" s="150" t="s">
        <v>790</v>
      </c>
      <c r="B40" s="149"/>
    </row>
    <row r="41" spans="1:10">
      <c r="A41" s="151"/>
    </row>
  </sheetData>
  <mergeCells count="38">
    <mergeCell ref="A4:F4"/>
    <mergeCell ref="A1:B1"/>
    <mergeCell ref="H1:J1"/>
    <mergeCell ref="A2:B2"/>
    <mergeCell ref="H2:J2"/>
    <mergeCell ref="A3:J3"/>
    <mergeCell ref="A16:B16"/>
    <mergeCell ref="A5:J5"/>
    <mergeCell ref="A6:B10"/>
    <mergeCell ref="C6:D10"/>
    <mergeCell ref="E6:J6"/>
    <mergeCell ref="E7:F10"/>
    <mergeCell ref="G7:H10"/>
    <mergeCell ref="I7:J10"/>
    <mergeCell ref="A11:B11"/>
    <mergeCell ref="A12:B12"/>
    <mergeCell ref="A13:B13"/>
    <mergeCell ref="A14:B14"/>
    <mergeCell ref="A15:B15"/>
    <mergeCell ref="A28:B28"/>
    <mergeCell ref="A17:B17"/>
    <mergeCell ref="A18:B18"/>
    <mergeCell ref="A19:B19"/>
    <mergeCell ref="A20:B20"/>
    <mergeCell ref="A21:B21"/>
    <mergeCell ref="A22:B22"/>
    <mergeCell ref="A23:B23"/>
    <mergeCell ref="A24:B24"/>
    <mergeCell ref="A25:B25"/>
    <mergeCell ref="A26:B26"/>
    <mergeCell ref="A27:B27"/>
    <mergeCell ref="A39:J39"/>
    <mergeCell ref="A29:B29"/>
    <mergeCell ref="A30:B30"/>
    <mergeCell ref="A31:B31"/>
    <mergeCell ref="A32:B32"/>
    <mergeCell ref="A33:B33"/>
    <mergeCell ref="A34:B34"/>
  </mergeCells>
  <phoneticPr fontId="7" type="noConversion"/>
  <hyperlinks>
    <hyperlink ref="K3" location="預告統計資料發布時間表!A1" display="回發布時間表" xr:uid="{93C32F96-1BF9-4977-B8F2-1A73064536A6}"/>
  </hyperlinks>
  <printOptions horizontalCentered="1" verticalCentered="1"/>
  <pageMargins left="0.19685039370078741" right="0.23622047244094491" top="0.47244094488188981" bottom="0.27559055118110237" header="0.31496062992125984" footer="0.15748031496062992"/>
  <pageSetup paperSize="9" scale="93" orientation="portrait"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45382D-E675-4973-970D-BBA05570EA02}">
  <dimension ref="A1:AMK36"/>
  <sheetViews>
    <sheetView view="pageBreakPreview" zoomScaleNormal="100" zoomScaleSheetLayoutView="100" workbookViewId="0">
      <selection activeCell="K4" sqref="K4"/>
    </sheetView>
  </sheetViews>
  <sheetFormatPr defaultColWidth="8.88671875" defaultRowHeight="16.2"/>
  <cols>
    <col min="1" max="1" width="21.109375" style="498" customWidth="1"/>
    <col min="2" max="2" width="28.6640625" style="498" customWidth="1"/>
    <col min="3" max="3" width="21.88671875" style="498" customWidth="1"/>
    <col min="4" max="4" width="16.44140625" style="499" customWidth="1"/>
    <col min="5" max="5" width="16.88671875" style="500" customWidth="1"/>
    <col min="6" max="6" width="9.6640625" style="500" customWidth="1"/>
    <col min="7" max="7" width="11.44140625" style="500" customWidth="1"/>
    <col min="8" max="8" width="20.6640625" style="500" customWidth="1"/>
    <col min="9" max="9" width="3.88671875" style="498" hidden="1" customWidth="1"/>
    <col min="10" max="10" width="43.33203125" style="498" customWidth="1"/>
    <col min="11" max="11" width="2.33203125" style="498" customWidth="1"/>
    <col min="12" max="13" width="24.88671875" style="498" customWidth="1"/>
    <col min="14" max="1023" width="19.44140625" style="498" customWidth="1"/>
    <col min="1024" max="1025" width="10.6640625" style="498" customWidth="1"/>
    <col min="1026" max="16384" width="8.88671875" style="567"/>
  </cols>
  <sheetData>
    <row r="1" spans="1:13" ht="18" customHeight="1" thickBot="1">
      <c r="A1" s="496" t="s">
        <v>747</v>
      </c>
      <c r="B1" s="497"/>
      <c r="H1" s="501" t="s">
        <v>1005</v>
      </c>
      <c r="I1" s="1013" t="s">
        <v>1106</v>
      </c>
      <c r="J1" s="1013"/>
      <c r="K1" s="502"/>
    </row>
    <row r="2" spans="1:13" ht="18" customHeight="1" thickBot="1">
      <c r="A2" s="503" t="s">
        <v>1107</v>
      </c>
      <c r="B2" s="504" t="s">
        <v>1108</v>
      </c>
      <c r="C2" s="505"/>
      <c r="D2" s="506"/>
      <c r="E2" s="507"/>
      <c r="F2" s="508"/>
      <c r="G2" s="507"/>
      <c r="H2" s="501" t="s">
        <v>1109</v>
      </c>
      <c r="I2" s="1014" t="s">
        <v>1110</v>
      </c>
      <c r="J2" s="1014"/>
      <c r="K2" s="502"/>
    </row>
    <row r="3" spans="1:13" ht="12" customHeight="1">
      <c r="A3" s="509"/>
      <c r="B3" s="509"/>
      <c r="C3" s="509"/>
    </row>
    <row r="4" spans="1:13" ht="24" customHeight="1">
      <c r="A4" s="509"/>
      <c r="B4" s="509"/>
      <c r="C4" s="510" t="s">
        <v>1111</v>
      </c>
      <c r="D4" s="511"/>
      <c r="E4" s="512"/>
      <c r="F4" s="513"/>
      <c r="G4" s="514"/>
      <c r="H4" s="515"/>
      <c r="K4" s="56" t="s">
        <v>12</v>
      </c>
    </row>
    <row r="5" spans="1:13" ht="12.75" customHeight="1"/>
    <row r="6" spans="1:13" ht="23.25" customHeight="1" thickBot="1">
      <c r="A6" s="505"/>
      <c r="C6" s="516"/>
      <c r="D6" s="1015" t="s">
        <v>1112</v>
      </c>
      <c r="E6" s="1015"/>
      <c r="F6" s="1015"/>
      <c r="G6" s="508"/>
      <c r="H6" s="508"/>
      <c r="I6" s="505"/>
      <c r="J6" s="516" t="s">
        <v>1113</v>
      </c>
      <c r="K6" s="517" t="s">
        <v>1114</v>
      </c>
      <c r="L6" s="517" t="s">
        <v>1114</v>
      </c>
      <c r="M6" s="517" t="s">
        <v>1114</v>
      </c>
    </row>
    <row r="7" spans="1:13" ht="18" customHeight="1" thickBot="1">
      <c r="A7" s="1016" t="s">
        <v>1115</v>
      </c>
      <c r="B7" s="1016"/>
      <c r="C7" s="518"/>
      <c r="D7" s="1017" t="s">
        <v>1116</v>
      </c>
      <c r="E7" s="1017"/>
      <c r="F7" s="1017"/>
      <c r="G7" s="1017"/>
      <c r="H7" s="1017"/>
      <c r="I7" s="1017"/>
      <c r="J7" s="519"/>
    </row>
    <row r="8" spans="1:13" ht="18" customHeight="1" thickBot="1">
      <c r="A8" s="1016"/>
      <c r="B8" s="1016"/>
      <c r="C8" s="520" t="s">
        <v>1117</v>
      </c>
      <c r="D8" s="1018" t="s">
        <v>1118</v>
      </c>
      <c r="E8" s="1019" t="s">
        <v>1119</v>
      </c>
      <c r="F8" s="1020" t="s">
        <v>1120</v>
      </c>
      <c r="G8" s="1020"/>
      <c r="H8" s="1021" t="s">
        <v>1121</v>
      </c>
      <c r="I8" s="1021"/>
      <c r="J8" s="517" t="s">
        <v>1122</v>
      </c>
      <c r="K8" s="517" t="s">
        <v>1114</v>
      </c>
    </row>
    <row r="9" spans="1:13" ht="18" customHeight="1" thickBot="1">
      <c r="A9" s="1016"/>
      <c r="B9" s="1016"/>
      <c r="C9" s="521"/>
      <c r="D9" s="1018"/>
      <c r="E9" s="1019"/>
      <c r="F9" s="1022" t="s">
        <v>1123</v>
      </c>
      <c r="G9" s="1022"/>
      <c r="H9" s="1009" t="s">
        <v>1124</v>
      </c>
      <c r="I9" s="1009"/>
      <c r="J9" s="505"/>
      <c r="K9" s="517" t="s">
        <v>1114</v>
      </c>
      <c r="L9" s="517" t="s">
        <v>1114</v>
      </c>
    </row>
    <row r="10" spans="1:13" ht="24.9" customHeight="1">
      <c r="A10" s="522" t="s">
        <v>1125</v>
      </c>
      <c r="B10" s="523"/>
      <c r="C10" s="524"/>
      <c r="D10" s="525"/>
      <c r="E10" s="525"/>
      <c r="F10" s="1010"/>
      <c r="G10" s="1010"/>
      <c r="H10" s="1011"/>
      <c r="I10" s="1011"/>
      <c r="J10" s="526"/>
    </row>
    <row r="11" spans="1:13" ht="24.9" customHeight="1">
      <c r="A11" s="527"/>
      <c r="B11" s="528" t="s">
        <v>1126</v>
      </c>
      <c r="C11" s="529"/>
      <c r="D11" s="530"/>
      <c r="E11" s="530"/>
      <c r="F11" s="1003"/>
      <c r="G11" s="1003"/>
      <c r="H11" s="1012"/>
      <c r="I11" s="1012"/>
      <c r="J11" s="531"/>
    </row>
    <row r="12" spans="1:13" ht="24.9" customHeight="1">
      <c r="A12" s="527" t="s">
        <v>1127</v>
      </c>
      <c r="B12" s="532" t="s">
        <v>1128</v>
      </c>
      <c r="C12" s="529" t="s">
        <v>1129</v>
      </c>
      <c r="D12" s="530">
        <f>E12+F12+H12</f>
        <v>2079</v>
      </c>
      <c r="E12" s="530">
        <v>2079</v>
      </c>
      <c r="F12" s="1003"/>
      <c r="G12" s="1003"/>
      <c r="H12" s="1012"/>
      <c r="I12" s="1012"/>
      <c r="J12" s="531"/>
    </row>
    <row r="13" spans="1:13" ht="24.9" customHeight="1">
      <c r="A13" s="533" t="s">
        <v>1130</v>
      </c>
      <c r="B13" s="534"/>
      <c r="C13" s="529"/>
      <c r="D13" s="530"/>
      <c r="E13" s="530"/>
      <c r="F13" s="1003"/>
      <c r="G13" s="1003"/>
      <c r="H13" s="1008"/>
      <c r="I13" s="1008"/>
      <c r="J13" s="531"/>
    </row>
    <row r="14" spans="1:13" ht="24.9" customHeight="1">
      <c r="A14" s="527"/>
      <c r="B14" s="532" t="s">
        <v>1126</v>
      </c>
      <c r="C14" s="535"/>
      <c r="D14" s="536"/>
      <c r="E14" s="536"/>
      <c r="F14" s="1003"/>
      <c r="G14" s="1003"/>
      <c r="H14" s="1004"/>
      <c r="I14" s="1004"/>
      <c r="J14" s="531"/>
    </row>
    <row r="15" spans="1:13" ht="24.9" customHeight="1">
      <c r="A15" s="537" t="s">
        <v>1131</v>
      </c>
      <c r="B15" s="528" t="s">
        <v>1132</v>
      </c>
      <c r="C15" s="538" t="s">
        <v>1133</v>
      </c>
      <c r="D15" s="530">
        <f>E15+F15+H15</f>
        <v>12071</v>
      </c>
      <c r="E15" s="530">
        <f>490+540+222+245+280+280+350+2612+809+2283+440+818+1076</f>
        <v>10445</v>
      </c>
      <c r="F15" s="1003">
        <v>0</v>
      </c>
      <c r="G15" s="1003"/>
      <c r="H15" s="1007">
        <v>1626</v>
      </c>
      <c r="I15" s="1007"/>
      <c r="J15" s="531"/>
    </row>
    <row r="16" spans="1:13" ht="24.9" customHeight="1">
      <c r="A16" s="537"/>
      <c r="B16" s="539" t="s">
        <v>1134</v>
      </c>
      <c r="C16" s="538" t="s">
        <v>1135</v>
      </c>
      <c r="D16" s="530">
        <f t="shared" ref="D16:D19" si="0">E16+F16+H16</f>
        <v>0</v>
      </c>
      <c r="E16" s="530"/>
      <c r="F16" s="530"/>
      <c r="G16" s="530"/>
      <c r="H16" s="536"/>
      <c r="I16" s="536"/>
      <c r="J16" s="531" t="s">
        <v>1136</v>
      </c>
    </row>
    <row r="17" spans="1:11" ht="24.9" customHeight="1">
      <c r="A17" s="537"/>
      <c r="B17" s="540" t="s">
        <v>1137</v>
      </c>
      <c r="C17" s="541" t="s">
        <v>1138</v>
      </c>
      <c r="D17" s="530">
        <f t="shared" si="0"/>
        <v>2310</v>
      </c>
      <c r="E17" s="530"/>
      <c r="F17" s="530"/>
      <c r="G17" s="530"/>
      <c r="H17" s="536">
        <v>2310</v>
      </c>
      <c r="I17" s="536"/>
      <c r="J17" s="531"/>
    </row>
    <row r="18" spans="1:11" ht="24.9" customHeight="1">
      <c r="A18" s="537"/>
      <c r="B18" s="540" t="s">
        <v>1139</v>
      </c>
      <c r="C18" s="541" t="s">
        <v>1140</v>
      </c>
      <c r="D18" s="530">
        <f t="shared" si="0"/>
        <v>38518</v>
      </c>
      <c r="E18" s="530">
        <f>520+2830+1928+1928+347+396+429+264+1932+124+116+116+231+9238+1340+430+555+198+3025+3769</f>
        <v>29716</v>
      </c>
      <c r="F18" s="530"/>
      <c r="G18" s="530"/>
      <c r="H18" s="536">
        <v>8802</v>
      </c>
      <c r="I18" s="536"/>
      <c r="J18" s="531"/>
    </row>
    <row r="19" spans="1:11" ht="24.9" customHeight="1">
      <c r="A19" s="542" t="s">
        <v>1141</v>
      </c>
      <c r="B19" s="543" t="s">
        <v>1142</v>
      </c>
      <c r="C19" s="538" t="s">
        <v>1143</v>
      </c>
      <c r="D19" s="530">
        <f t="shared" si="0"/>
        <v>3723</v>
      </c>
      <c r="E19" s="530">
        <f>1698+1163</f>
        <v>2861</v>
      </c>
      <c r="F19" s="1003"/>
      <c r="G19" s="1003"/>
      <c r="H19" s="1007">
        <f>840+22</f>
        <v>862</v>
      </c>
      <c r="I19" s="1007"/>
      <c r="J19" s="531"/>
    </row>
    <row r="20" spans="1:11" ht="24.9" customHeight="1">
      <c r="A20" s="527"/>
      <c r="B20" s="532" t="s">
        <v>1126</v>
      </c>
      <c r="C20" s="535"/>
      <c r="D20" s="536"/>
      <c r="E20" s="536"/>
      <c r="F20" s="1003"/>
      <c r="G20" s="1003"/>
      <c r="H20" s="1004"/>
      <c r="I20" s="1004"/>
      <c r="J20" s="544"/>
    </row>
    <row r="21" spans="1:11" ht="24.9" customHeight="1">
      <c r="A21" s="537" t="s">
        <v>1144</v>
      </c>
      <c r="B21" s="528" t="s">
        <v>1145</v>
      </c>
      <c r="C21" s="538"/>
      <c r="D21" s="530"/>
      <c r="E21" s="530"/>
      <c r="F21" s="1003"/>
      <c r="G21" s="1003"/>
      <c r="H21" s="1004"/>
      <c r="I21" s="1004"/>
      <c r="J21" s="531"/>
    </row>
    <row r="22" spans="1:11" s="527" customFormat="1" ht="24.9" customHeight="1">
      <c r="A22" s="537"/>
      <c r="B22" s="539"/>
      <c r="C22" s="538"/>
      <c r="D22" s="530"/>
      <c r="E22" s="530"/>
      <c r="F22" s="1003"/>
      <c r="G22" s="1003"/>
      <c r="H22" s="1004"/>
      <c r="I22" s="1004"/>
      <c r="J22" s="531"/>
    </row>
    <row r="23" spans="1:11" s="527" customFormat="1" ht="27.75" customHeight="1">
      <c r="A23" s="542" t="s">
        <v>1146</v>
      </c>
      <c r="B23" s="543"/>
      <c r="C23" s="538"/>
      <c r="D23" s="530"/>
      <c r="E23" s="530"/>
      <c r="F23" s="1003"/>
      <c r="G23" s="1003"/>
      <c r="H23" s="1004"/>
      <c r="I23" s="1004"/>
      <c r="J23" s="531"/>
    </row>
    <row r="24" spans="1:11" ht="24.9" customHeight="1">
      <c r="A24" s="527" t="s">
        <v>1147</v>
      </c>
      <c r="B24" s="532" t="s">
        <v>1126</v>
      </c>
      <c r="C24" s="545"/>
      <c r="D24" s="536"/>
      <c r="E24" s="536"/>
      <c r="F24" s="1003"/>
      <c r="G24" s="1003"/>
      <c r="H24" s="1004"/>
      <c r="I24" s="1004"/>
      <c r="J24" s="546"/>
    </row>
    <row r="25" spans="1:11" ht="24.9" customHeight="1">
      <c r="A25" s="527" t="s">
        <v>1148</v>
      </c>
      <c r="B25" s="528" t="s">
        <v>1145</v>
      </c>
      <c r="C25" s="538"/>
      <c r="D25" s="530"/>
      <c r="E25" s="530"/>
      <c r="F25" s="1003"/>
      <c r="G25" s="1003"/>
      <c r="H25" s="1004"/>
      <c r="I25" s="1004"/>
      <c r="J25" s="527"/>
    </row>
    <row r="26" spans="1:11" ht="24.9" customHeight="1">
      <c r="A26" s="527" t="s">
        <v>1146</v>
      </c>
      <c r="B26" s="547"/>
      <c r="C26" s="538"/>
      <c r="D26" s="530"/>
      <c r="E26" s="530"/>
      <c r="F26" s="1003"/>
      <c r="G26" s="1003"/>
      <c r="H26" s="1004"/>
      <c r="I26" s="1004"/>
      <c r="J26" s="548"/>
    </row>
    <row r="27" spans="1:11" ht="24.9" customHeight="1" thickBot="1">
      <c r="A27" s="549" t="s">
        <v>1149</v>
      </c>
      <c r="B27" s="550"/>
      <c r="C27" s="551"/>
      <c r="D27" s="552"/>
      <c r="E27" s="553"/>
      <c r="F27" s="1005"/>
      <c r="G27" s="1005"/>
      <c r="H27" s="1006"/>
      <c r="I27" s="1006"/>
      <c r="J27" s="516"/>
    </row>
    <row r="28" spans="1:11" s="560" customFormat="1" ht="16.5" customHeight="1">
      <c r="A28" s="554" t="s">
        <v>1150</v>
      </c>
      <c r="B28" s="555"/>
      <c r="C28" s="555" t="s">
        <v>1043</v>
      </c>
      <c r="D28" s="556"/>
      <c r="E28" s="557" t="s">
        <v>1044</v>
      </c>
      <c r="F28" s="556"/>
      <c r="G28" s="556"/>
      <c r="H28" s="556" t="s">
        <v>1151</v>
      </c>
      <c r="I28" s="558"/>
      <c r="J28" s="559" t="s">
        <v>1152</v>
      </c>
      <c r="K28" s="558"/>
    </row>
    <row r="29" spans="1:11" s="560" customFormat="1" ht="16.5" customHeight="1">
      <c r="A29" s="561"/>
      <c r="B29" s="561"/>
      <c r="C29" s="554"/>
      <c r="D29" s="556"/>
      <c r="E29" s="557" t="s">
        <v>1046</v>
      </c>
      <c r="F29" s="562"/>
      <c r="G29" s="562"/>
      <c r="H29" s="562"/>
      <c r="I29" s="563"/>
      <c r="J29" s="558"/>
      <c r="K29" s="558"/>
    </row>
    <row r="30" spans="1:11" s="560" customFormat="1">
      <c r="D30" s="499"/>
      <c r="E30" s="500"/>
      <c r="F30" s="500"/>
      <c r="G30" s="500"/>
      <c r="H30" s="500"/>
      <c r="J30" s="564"/>
    </row>
    <row r="31" spans="1:11" s="560" customFormat="1" ht="16.5" customHeight="1">
      <c r="A31" s="565" t="s">
        <v>1153</v>
      </c>
      <c r="D31" s="499"/>
      <c r="E31" s="500"/>
      <c r="F31" s="500"/>
      <c r="G31" s="500"/>
      <c r="H31" s="500"/>
      <c r="J31" s="565"/>
    </row>
    <row r="32" spans="1:11" s="560" customFormat="1" ht="16.5" customHeight="1">
      <c r="A32" s="558" t="s">
        <v>1154</v>
      </c>
      <c r="D32" s="499"/>
      <c r="E32" s="500"/>
      <c r="F32" s="500"/>
      <c r="G32" s="500"/>
      <c r="H32" s="500"/>
    </row>
    <row r="36" spans="3:5">
      <c r="C36" s="565"/>
      <c r="D36" s="566"/>
      <c r="E36" s="515"/>
    </row>
  </sheetData>
  <mergeCells count="41">
    <mergeCell ref="A7:B9"/>
    <mergeCell ref="D7:I7"/>
    <mergeCell ref="D8:D9"/>
    <mergeCell ref="E8:E9"/>
    <mergeCell ref="F8:G8"/>
    <mergeCell ref="H8:I8"/>
    <mergeCell ref="F9:G9"/>
    <mergeCell ref="F12:G12"/>
    <mergeCell ref="H12:I12"/>
    <mergeCell ref="I1:J1"/>
    <mergeCell ref="I2:J2"/>
    <mergeCell ref="D6:F6"/>
    <mergeCell ref="H9:I9"/>
    <mergeCell ref="F10:G10"/>
    <mergeCell ref="H10:I10"/>
    <mergeCell ref="F11:G11"/>
    <mergeCell ref="H11:I11"/>
    <mergeCell ref="F13:G13"/>
    <mergeCell ref="H13:I13"/>
    <mergeCell ref="F14:G14"/>
    <mergeCell ref="H14:I14"/>
    <mergeCell ref="F15:G15"/>
    <mergeCell ref="H15:I15"/>
    <mergeCell ref="F19:G19"/>
    <mergeCell ref="H19:I19"/>
    <mergeCell ref="F20:G20"/>
    <mergeCell ref="H20:I20"/>
    <mergeCell ref="F21:G21"/>
    <mergeCell ref="H21:I21"/>
    <mergeCell ref="F22:G22"/>
    <mergeCell ref="H22:I22"/>
    <mergeCell ref="F23:G23"/>
    <mergeCell ref="H23:I23"/>
    <mergeCell ref="F24:G24"/>
    <mergeCell ref="H24:I24"/>
    <mergeCell ref="F25:G25"/>
    <mergeCell ref="H25:I25"/>
    <mergeCell ref="F26:G26"/>
    <mergeCell ref="H26:I26"/>
    <mergeCell ref="F27:G27"/>
    <mergeCell ref="H27:I27"/>
  </mergeCells>
  <phoneticPr fontId="7" type="noConversion"/>
  <hyperlinks>
    <hyperlink ref="K4" location="預告統計資料發布時間表!A1" display="回發布時間表" xr:uid="{463091AE-2733-46D7-A51E-4C9A1A9098A0}"/>
  </hyperlinks>
  <pageMargins left="0.39374999999999999" right="0.15763888888888899" top="0.196527777777778" bottom="0.15763888888888899" header="0.196527777777778" footer="0.15763888888888899"/>
  <pageSetup paperSize="9" scale="75" firstPageNumber="0" orientation="landscape" horizontalDpi="300" verticalDpi="300" r:id="rId1"/>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A2094E-294F-40CE-B861-B53BB0262307}">
  <dimension ref="A1:AMK37"/>
  <sheetViews>
    <sheetView view="pageBreakPreview" zoomScale="60" zoomScaleNormal="120" workbookViewId="0">
      <selection activeCell="J3" sqref="J3"/>
    </sheetView>
  </sheetViews>
  <sheetFormatPr defaultColWidth="11.5546875" defaultRowHeight="16.2"/>
  <cols>
    <col min="1" max="1" width="26" style="569" customWidth="1"/>
    <col min="2" max="2" width="21.109375" style="569" customWidth="1"/>
    <col min="3" max="3" width="26.21875" style="569" customWidth="1"/>
    <col min="4" max="4" width="24.5546875" style="569" customWidth="1"/>
    <col min="5" max="5" width="25.77734375" style="569" customWidth="1"/>
    <col min="6" max="6" width="24" style="569" customWidth="1"/>
    <col min="7" max="7" width="23.33203125" style="569" customWidth="1"/>
    <col min="8" max="8" width="29.33203125" style="569" customWidth="1"/>
    <col min="9" max="9" width="2.21875" style="569" hidden="1" customWidth="1"/>
    <col min="10" max="10" width="17.77734375" style="569" customWidth="1"/>
    <col min="11" max="11" width="15.5546875" style="569" customWidth="1"/>
    <col min="12" max="1023" width="22.88671875" style="569" customWidth="1"/>
    <col min="1024" max="1025" width="14.44140625" style="569" customWidth="1"/>
    <col min="1026" max="16384" width="11.5546875" style="626"/>
  </cols>
  <sheetData>
    <row r="1" spans="1:10" ht="16.5" customHeight="1">
      <c r="A1" s="568" t="s">
        <v>747</v>
      </c>
      <c r="G1" s="570" t="s">
        <v>1005</v>
      </c>
      <c r="H1" s="571" t="s">
        <v>1155</v>
      </c>
      <c r="I1" s="572"/>
    </row>
    <row r="2" spans="1:10" ht="18" customHeight="1" thickBot="1">
      <c r="A2" s="573" t="s">
        <v>1107</v>
      </c>
      <c r="B2" s="574" t="s">
        <v>1156</v>
      </c>
      <c r="C2" s="575"/>
      <c r="D2" s="575"/>
      <c r="E2" s="575"/>
      <c r="F2" s="575"/>
      <c r="G2" s="576" t="s">
        <v>1109</v>
      </c>
      <c r="H2" s="577" t="s">
        <v>1157</v>
      </c>
      <c r="I2" s="578"/>
    </row>
    <row r="3" spans="1:10">
      <c r="J3" s="56" t="s">
        <v>12</v>
      </c>
    </row>
    <row r="4" spans="1:10" ht="18.75" customHeight="1">
      <c r="A4" s="1023" t="s">
        <v>1158</v>
      </c>
      <c r="B4" s="1023"/>
      <c r="C4" s="1023"/>
      <c r="D4" s="1023"/>
      <c r="E4" s="1023"/>
      <c r="F4" s="1023"/>
      <c r="G4" s="1023"/>
      <c r="H4" s="1023"/>
      <c r="I4" s="1023"/>
    </row>
    <row r="5" spans="1:10">
      <c r="H5" s="569" t="s">
        <v>1159</v>
      </c>
    </row>
    <row r="6" spans="1:10" ht="17.25" customHeight="1" thickBot="1">
      <c r="A6" s="575"/>
      <c r="B6" s="1024" t="s">
        <v>1160</v>
      </c>
      <c r="C6" s="1024"/>
      <c r="D6" s="1024"/>
      <c r="E6" s="1024"/>
      <c r="F6" s="1024"/>
      <c r="G6" s="1024"/>
      <c r="H6" s="580" t="s">
        <v>1161</v>
      </c>
      <c r="I6" s="574"/>
    </row>
    <row r="7" spans="1:10" ht="24" customHeight="1">
      <c r="A7" s="581" t="s">
        <v>1162</v>
      </c>
      <c r="B7" s="582" t="s">
        <v>1163</v>
      </c>
      <c r="C7" s="1025" t="s">
        <v>1164</v>
      </c>
      <c r="D7" s="1025"/>
      <c r="E7" s="1026" t="s">
        <v>1165</v>
      </c>
      <c r="F7" s="1026"/>
      <c r="G7" s="1026"/>
      <c r="H7" s="1026"/>
      <c r="I7" s="583"/>
    </row>
    <row r="8" spans="1:10" ht="29.25" customHeight="1" thickBot="1">
      <c r="A8" s="584"/>
      <c r="B8" s="585" t="s">
        <v>1166</v>
      </c>
      <c r="C8" s="586" t="s">
        <v>1167</v>
      </c>
      <c r="D8" s="587" t="s">
        <v>1168</v>
      </c>
      <c r="E8" s="588" t="s">
        <v>1169</v>
      </c>
      <c r="F8" s="588" t="s">
        <v>1170</v>
      </c>
      <c r="G8" s="588" t="s">
        <v>1171</v>
      </c>
      <c r="H8" s="589" t="s">
        <v>1172</v>
      </c>
    </row>
    <row r="9" spans="1:10" ht="40.5" customHeight="1">
      <c r="A9" s="590" t="s">
        <v>1173</v>
      </c>
      <c r="B9" s="591"/>
      <c r="C9" s="592">
        <f>C10+C11+C12+C13</f>
        <v>2.1044999999999998</v>
      </c>
      <c r="D9" s="593"/>
      <c r="E9" s="594">
        <f>E10+E11+E12+E13</f>
        <v>14061102</v>
      </c>
      <c r="F9" s="595">
        <f>F10+F11+F12+F13</f>
        <v>3849083</v>
      </c>
      <c r="G9" s="595">
        <f>G10+G11</f>
        <v>0</v>
      </c>
      <c r="H9" s="595">
        <f>H10+H11+H12</f>
        <v>10212019</v>
      </c>
    </row>
    <row r="10" spans="1:10" ht="46.5" customHeight="1">
      <c r="A10" s="596" t="s">
        <v>1174</v>
      </c>
      <c r="B10" s="597" t="s">
        <v>1175</v>
      </c>
      <c r="C10" s="598">
        <f>0.122</f>
        <v>0.122</v>
      </c>
      <c r="D10" s="599">
        <v>0.19410000000000002</v>
      </c>
      <c r="E10" s="600">
        <f t="shared" ref="E10:E11" si="0">F10+G10+H10</f>
        <v>853083</v>
      </c>
      <c r="F10" s="600">
        <v>853083</v>
      </c>
      <c r="G10" s="600">
        <v>0</v>
      </c>
      <c r="H10" s="600">
        <v>0</v>
      </c>
    </row>
    <row r="11" spans="1:10" ht="48" customHeight="1">
      <c r="A11" s="596" t="s">
        <v>1176</v>
      </c>
      <c r="B11" s="597" t="s">
        <v>1177</v>
      </c>
      <c r="C11" s="601">
        <v>0.02</v>
      </c>
      <c r="D11" s="599">
        <v>0.19410000000000002</v>
      </c>
      <c r="E11" s="600">
        <f t="shared" si="0"/>
        <v>610000</v>
      </c>
      <c r="F11" s="600">
        <v>610000</v>
      </c>
      <c r="G11" s="600">
        <v>0</v>
      </c>
      <c r="H11" s="600">
        <v>0</v>
      </c>
    </row>
    <row r="12" spans="1:10" ht="48" customHeight="1">
      <c r="A12" s="596" t="s">
        <v>1178</v>
      </c>
      <c r="B12" s="597" t="s">
        <v>1179</v>
      </c>
      <c r="C12" s="601">
        <v>1.8105</v>
      </c>
      <c r="D12" s="599">
        <v>0.19410000000000002</v>
      </c>
      <c r="E12" s="600">
        <f>F12+G12+H12</f>
        <v>10212019</v>
      </c>
      <c r="F12" s="600">
        <v>0</v>
      </c>
      <c r="G12" s="600">
        <v>0</v>
      </c>
      <c r="H12" s="600">
        <v>10212019</v>
      </c>
    </row>
    <row r="13" spans="1:10" ht="48" customHeight="1">
      <c r="A13" s="596" t="s">
        <v>1180</v>
      </c>
      <c r="B13" s="597" t="s">
        <v>1181</v>
      </c>
      <c r="C13" s="601">
        <v>0.152</v>
      </c>
      <c r="D13" s="599">
        <v>0.19410000000000002</v>
      </c>
      <c r="E13" s="600">
        <f>F13+G13+H13</f>
        <v>2386000</v>
      </c>
      <c r="F13" s="600">
        <v>2386000</v>
      </c>
      <c r="G13" s="600">
        <v>0</v>
      </c>
      <c r="H13" s="600">
        <v>0</v>
      </c>
    </row>
    <row r="14" spans="1:10" ht="9" customHeight="1">
      <c r="A14" s="602"/>
      <c r="B14" s="603"/>
      <c r="C14" s="604"/>
      <c r="D14" s="605"/>
      <c r="E14" s="606"/>
      <c r="F14" s="606"/>
      <c r="G14" s="606"/>
      <c r="H14" s="607"/>
    </row>
    <row r="15" spans="1:10" ht="18" customHeight="1">
      <c r="A15" s="590"/>
      <c r="B15" s="603"/>
      <c r="C15" s="604"/>
      <c r="D15" s="605"/>
      <c r="E15" s="606"/>
      <c r="F15" s="606"/>
      <c r="G15" s="606"/>
      <c r="H15" s="607"/>
    </row>
    <row r="16" spans="1:10" ht="27" customHeight="1">
      <c r="A16" s="590"/>
      <c r="B16" s="603"/>
      <c r="C16" s="604"/>
      <c r="D16" s="605"/>
      <c r="E16" s="606"/>
      <c r="F16" s="606"/>
      <c r="G16" s="606"/>
      <c r="H16" s="607"/>
    </row>
    <row r="17" spans="1:9" ht="18" customHeight="1">
      <c r="A17" s="590"/>
      <c r="B17" s="603"/>
      <c r="C17" s="604"/>
      <c r="D17" s="605"/>
      <c r="E17" s="606"/>
      <c r="F17" s="606"/>
      <c r="G17" s="606"/>
      <c r="H17" s="607"/>
    </row>
    <row r="18" spans="1:9" ht="18" customHeight="1">
      <c r="A18" s="590"/>
      <c r="B18" s="603"/>
      <c r="C18" s="604"/>
      <c r="D18" s="605"/>
      <c r="E18" s="606"/>
      <c r="F18" s="606"/>
      <c r="G18" s="606"/>
      <c r="H18" s="607"/>
    </row>
    <row r="19" spans="1:9" ht="18" customHeight="1">
      <c r="A19" s="590"/>
      <c r="B19" s="603"/>
      <c r="C19" s="604"/>
      <c r="D19" s="605"/>
      <c r="E19" s="606"/>
      <c r="F19" s="606"/>
      <c r="G19" s="606"/>
      <c r="H19" s="607"/>
    </row>
    <row r="20" spans="1:9" ht="9" customHeight="1">
      <c r="A20" s="602"/>
      <c r="B20" s="603"/>
      <c r="C20" s="604"/>
      <c r="D20" s="605"/>
      <c r="E20" s="606"/>
      <c r="F20" s="606"/>
      <c r="G20" s="606"/>
      <c r="H20" s="607"/>
    </row>
    <row r="21" spans="1:9" ht="18" customHeight="1">
      <c r="A21" s="590"/>
      <c r="B21" s="603"/>
      <c r="C21" s="604"/>
      <c r="D21" s="605"/>
      <c r="E21" s="606"/>
      <c r="F21" s="606"/>
      <c r="G21" s="606"/>
      <c r="H21" s="607"/>
    </row>
    <row r="22" spans="1:9" ht="18" customHeight="1">
      <c r="A22" s="590"/>
      <c r="B22" s="603"/>
      <c r="C22" s="604"/>
      <c r="D22" s="605"/>
      <c r="E22" s="606"/>
      <c r="F22" s="606"/>
      <c r="G22" s="606"/>
      <c r="H22" s="607"/>
    </row>
    <row r="23" spans="1:9" ht="18" customHeight="1">
      <c r="A23" s="590"/>
      <c r="B23" s="603"/>
      <c r="C23" s="604"/>
      <c r="D23" s="605"/>
      <c r="E23" s="606"/>
      <c r="F23" s="606"/>
      <c r="G23" s="606"/>
      <c r="H23" s="607"/>
    </row>
    <row r="24" spans="1:9" ht="25.5" customHeight="1">
      <c r="A24" s="590"/>
      <c r="B24" s="603"/>
      <c r="C24" s="604"/>
      <c r="D24" s="605"/>
      <c r="E24" s="606"/>
      <c r="F24" s="606"/>
      <c r="G24" s="606"/>
      <c r="H24" s="607"/>
    </row>
    <row r="25" spans="1:9" ht="18" customHeight="1">
      <c r="A25" s="590"/>
      <c r="B25" s="603"/>
      <c r="C25" s="604"/>
      <c r="D25" s="605"/>
      <c r="E25" s="606"/>
      <c r="F25" s="606"/>
      <c r="G25" s="606"/>
      <c r="H25" s="607"/>
    </row>
    <row r="26" spans="1:9" ht="9" customHeight="1">
      <c r="A26" s="602"/>
      <c r="B26" s="603"/>
      <c r="C26" s="604"/>
      <c r="D26" s="605"/>
      <c r="E26" s="606"/>
      <c r="F26" s="606"/>
      <c r="G26" s="606"/>
      <c r="H26" s="607"/>
    </row>
    <row r="27" spans="1:9" ht="18" customHeight="1">
      <c r="A27" s="590"/>
      <c r="B27" s="603"/>
      <c r="C27" s="604"/>
      <c r="D27" s="605"/>
      <c r="E27" s="606"/>
      <c r="F27" s="606"/>
      <c r="G27" s="606"/>
      <c r="H27" s="607"/>
    </row>
    <row r="28" spans="1:9" ht="18" customHeight="1">
      <c r="A28" s="590"/>
      <c r="B28" s="603"/>
      <c r="C28" s="604"/>
      <c r="D28" s="605"/>
      <c r="E28" s="606"/>
      <c r="F28" s="606"/>
      <c r="G28" s="606"/>
      <c r="H28" s="607"/>
    </row>
    <row r="29" spans="1:9" ht="18" customHeight="1">
      <c r="A29" s="590"/>
      <c r="B29" s="603"/>
      <c r="C29" s="604"/>
      <c r="D29" s="605"/>
      <c r="E29" s="606"/>
      <c r="F29" s="606"/>
      <c r="G29" s="606"/>
      <c r="H29" s="607"/>
    </row>
    <row r="30" spans="1:9" ht="18" customHeight="1">
      <c r="A30" s="590"/>
      <c r="B30" s="603"/>
      <c r="C30" s="604"/>
      <c r="D30" s="605"/>
      <c r="E30" s="606"/>
      <c r="F30" s="606"/>
      <c r="G30" s="606"/>
      <c r="H30" s="607"/>
    </row>
    <row r="31" spans="1:9" ht="18" customHeight="1">
      <c r="A31" s="590"/>
      <c r="B31" s="603"/>
      <c r="C31" s="604"/>
      <c r="D31" s="605"/>
      <c r="E31" s="606"/>
      <c r="F31" s="606"/>
      <c r="G31" s="606"/>
      <c r="H31" s="607"/>
    </row>
    <row r="32" spans="1:9" ht="8.25" customHeight="1" thickBot="1">
      <c r="A32" s="608"/>
      <c r="B32" s="609"/>
      <c r="C32" s="610"/>
      <c r="D32" s="574"/>
      <c r="E32" s="575"/>
      <c r="F32" s="575"/>
      <c r="G32" s="575"/>
      <c r="H32" s="575"/>
      <c r="I32" s="575"/>
    </row>
    <row r="33" spans="1:11" ht="24.75" customHeight="1">
      <c r="A33" s="611" t="s">
        <v>1150</v>
      </c>
      <c r="B33" s="612"/>
      <c r="C33" s="612" t="s">
        <v>1043</v>
      </c>
      <c r="D33" s="612"/>
      <c r="E33" s="611" t="s">
        <v>1044</v>
      </c>
      <c r="F33" s="613"/>
      <c r="G33" s="614" t="s">
        <v>1151</v>
      </c>
      <c r="I33" s="615"/>
    </row>
    <row r="34" spans="1:11" ht="21" customHeight="1">
      <c r="A34" s="616"/>
      <c r="B34" s="616"/>
      <c r="C34" s="611"/>
      <c r="D34" s="612"/>
      <c r="E34" s="611" t="s">
        <v>1046</v>
      </c>
      <c r="F34" s="617"/>
      <c r="G34" s="617"/>
      <c r="H34" s="618"/>
      <c r="I34" s="615"/>
    </row>
    <row r="35" spans="1:11" ht="15.9" customHeight="1">
      <c r="A35" s="619"/>
      <c r="B35" s="619"/>
      <c r="C35" s="619"/>
      <c r="D35" s="619"/>
      <c r="E35" s="620"/>
      <c r="F35" s="620"/>
      <c r="G35" s="1027" t="s">
        <v>1182</v>
      </c>
      <c r="H35" s="1027"/>
      <c r="I35" s="615"/>
    </row>
    <row r="36" spans="1:11" ht="15.9" customHeight="1">
      <c r="A36" s="622" t="s">
        <v>1183</v>
      </c>
      <c r="B36" s="622"/>
      <c r="C36" s="619"/>
      <c r="D36" s="619"/>
      <c r="E36" s="620"/>
      <c r="F36" s="620"/>
      <c r="G36" s="622"/>
      <c r="H36" s="623"/>
      <c r="I36" s="615"/>
    </row>
    <row r="37" spans="1:11" ht="15.9" customHeight="1">
      <c r="A37" s="622" t="s">
        <v>1184</v>
      </c>
      <c r="B37" s="619"/>
      <c r="C37" s="619"/>
      <c r="D37" s="619"/>
      <c r="E37" s="619"/>
      <c r="F37" s="619"/>
      <c r="G37" s="619"/>
      <c r="H37" s="624"/>
      <c r="I37" s="625"/>
      <c r="J37" s="625"/>
      <c r="K37" s="625"/>
    </row>
  </sheetData>
  <mergeCells count="5">
    <mergeCell ref="A4:I4"/>
    <mergeCell ref="B6:G6"/>
    <mergeCell ref="C7:D7"/>
    <mergeCell ref="E7:H7"/>
    <mergeCell ref="G35:H35"/>
  </mergeCells>
  <phoneticPr fontId="7" type="noConversion"/>
  <hyperlinks>
    <hyperlink ref="J3" location="預告統計資料發布時間表!A1" display="回發布時間表" xr:uid="{55FDFB6B-47B5-4FB6-AE1A-3A7F1A9B6A08}"/>
  </hyperlinks>
  <pageMargins left="0.43333333333333302" right="0.196527777777778" top="0.47222222222222199" bottom="0.31527777777777799" header="0.47222222222222199" footer="0.31527777777777799"/>
  <pageSetup paperSize="9" scale="73" firstPageNumber="0" orientation="landscape" horizontalDpi="300" verticalDpi="300" r:id="rId1"/>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338B57-3BB9-4EA8-B49C-4822DD15330B}">
  <dimension ref="A1:J25"/>
  <sheetViews>
    <sheetView view="pageBreakPreview" zoomScale="60" zoomScaleNormal="80" workbookViewId="0">
      <selection activeCell="J3" sqref="J3"/>
    </sheetView>
  </sheetViews>
  <sheetFormatPr defaultColWidth="11.5546875" defaultRowHeight="16.2"/>
  <cols>
    <col min="1" max="1" width="23.21875" style="626" customWidth="1"/>
    <col min="2" max="2" width="19.33203125" style="626" customWidth="1"/>
    <col min="3" max="3" width="20" style="626" customWidth="1"/>
    <col min="4" max="4" width="21.44140625" style="626" customWidth="1"/>
    <col min="5" max="5" width="19.77734375" style="626" customWidth="1"/>
    <col min="6" max="6" width="18.88671875" style="626" customWidth="1"/>
    <col min="7" max="7" width="20" style="626" customWidth="1"/>
    <col min="8" max="8" width="20.88671875" style="626" customWidth="1"/>
    <col min="9" max="9" width="19.77734375" style="626" customWidth="1"/>
    <col min="10" max="1015" width="15.44140625" style="626" customWidth="1"/>
    <col min="1016" max="1016" width="11.5546875" style="626"/>
    <col min="1017" max="1021" width="14.6640625" style="626" customWidth="1"/>
    <col min="1022" max="1023" width="11.5546875" style="626"/>
    <col min="1024" max="1025" width="14.44140625" style="626" customWidth="1"/>
    <col min="1026" max="16384" width="11.5546875" style="626"/>
  </cols>
  <sheetData>
    <row r="1" spans="1:10" ht="16.8" thickBot="1">
      <c r="A1" s="568" t="s">
        <v>747</v>
      </c>
      <c r="B1" s="569"/>
      <c r="C1" s="569"/>
      <c r="D1" s="569"/>
      <c r="E1" s="569"/>
      <c r="F1" s="569"/>
      <c r="G1" s="627" t="s">
        <v>1005</v>
      </c>
      <c r="H1" s="1028" t="s">
        <v>1185</v>
      </c>
      <c r="I1" s="1028"/>
    </row>
    <row r="2" spans="1:10" ht="16.8" thickBot="1">
      <c r="A2" s="573" t="s">
        <v>1107</v>
      </c>
      <c r="B2" s="574" t="s">
        <v>1156</v>
      </c>
      <c r="C2" s="575"/>
      <c r="D2" s="575"/>
      <c r="E2" s="575"/>
      <c r="F2" s="575"/>
      <c r="G2" s="627" t="s">
        <v>1109</v>
      </c>
      <c r="H2" s="1029" t="s">
        <v>1186</v>
      </c>
      <c r="I2" s="1029"/>
    </row>
    <row r="3" spans="1:10" ht="17.100000000000001" customHeight="1">
      <c r="A3" s="569"/>
      <c r="B3" s="569"/>
      <c r="C3" s="569"/>
      <c r="D3" s="569"/>
      <c r="E3" s="569"/>
      <c r="F3" s="569"/>
      <c r="G3" s="569"/>
      <c r="H3" s="569"/>
      <c r="I3" s="569"/>
      <c r="J3" s="56" t="s">
        <v>12</v>
      </c>
    </row>
    <row r="4" spans="1:10" ht="20.100000000000001" customHeight="1">
      <c r="A4" s="1030" t="s">
        <v>1187</v>
      </c>
      <c r="B4" s="1030"/>
      <c r="C4" s="1030"/>
      <c r="D4" s="1030"/>
      <c r="E4" s="1030"/>
      <c r="F4" s="1030"/>
      <c r="G4" s="1030"/>
      <c r="H4" s="1030"/>
      <c r="I4" s="1030"/>
    </row>
    <row r="5" spans="1:10" ht="17.100000000000001" customHeight="1">
      <c r="A5" s="569"/>
      <c r="B5" s="569"/>
      <c r="C5" s="569"/>
      <c r="D5" s="569"/>
      <c r="E5" s="569"/>
      <c r="F5" s="569"/>
      <c r="G5" s="628"/>
      <c r="H5" s="569"/>
      <c r="I5" s="569"/>
    </row>
    <row r="6" spans="1:10" ht="17.100000000000001" customHeight="1" thickBot="1">
      <c r="A6" s="569"/>
      <c r="B6" s="1024" t="s">
        <v>1188</v>
      </c>
      <c r="C6" s="1024"/>
      <c r="D6" s="1024"/>
      <c r="E6" s="1024"/>
      <c r="F6" s="1024"/>
      <c r="G6" s="1024"/>
      <c r="I6" s="628" t="s">
        <v>1189</v>
      </c>
    </row>
    <row r="7" spans="1:10">
      <c r="A7" s="581" t="s">
        <v>1162</v>
      </c>
      <c r="B7" s="582" t="s">
        <v>1163</v>
      </c>
      <c r="C7" s="1025" t="s">
        <v>1165</v>
      </c>
      <c r="D7" s="1025"/>
      <c r="E7" s="1025"/>
      <c r="F7" s="1025"/>
      <c r="G7" s="1031" t="s">
        <v>1190</v>
      </c>
      <c r="H7" s="1031"/>
      <c r="I7" s="1031"/>
    </row>
    <row r="8" spans="1:10" ht="16.8" thickBot="1">
      <c r="A8" s="575"/>
      <c r="B8" s="585" t="s">
        <v>1166</v>
      </c>
      <c r="C8" s="587" t="s">
        <v>1191</v>
      </c>
      <c r="D8" s="587" t="s">
        <v>1170</v>
      </c>
      <c r="E8" s="587" t="s">
        <v>1192</v>
      </c>
      <c r="F8" s="587" t="s">
        <v>1172</v>
      </c>
      <c r="G8" s="587" t="s">
        <v>1193</v>
      </c>
      <c r="H8" s="587" t="s">
        <v>1194</v>
      </c>
      <c r="I8" s="587" t="s">
        <v>1195</v>
      </c>
    </row>
    <row r="9" spans="1:10">
      <c r="A9" s="590" t="s">
        <v>1173</v>
      </c>
      <c r="B9" s="629"/>
      <c r="C9" s="630"/>
      <c r="D9" s="631"/>
      <c r="E9" s="631"/>
      <c r="F9" s="632"/>
      <c r="G9" s="633"/>
      <c r="H9" s="633"/>
      <c r="I9" s="633"/>
    </row>
    <row r="10" spans="1:10" ht="48.6">
      <c r="A10" s="634" t="s">
        <v>1196</v>
      </c>
      <c r="B10" s="635" t="s">
        <v>1197</v>
      </c>
      <c r="C10" s="636">
        <f>D10+E10+F10</f>
        <v>1243975</v>
      </c>
      <c r="D10" s="637">
        <v>1243975</v>
      </c>
      <c r="E10" s="637">
        <v>0</v>
      </c>
      <c r="F10" s="637">
        <v>0</v>
      </c>
      <c r="G10" s="637">
        <v>0</v>
      </c>
      <c r="H10" s="637">
        <v>42</v>
      </c>
      <c r="I10" s="637">
        <v>0</v>
      </c>
    </row>
    <row r="11" spans="1:10">
      <c r="A11" s="602"/>
      <c r="B11" s="629"/>
      <c r="C11" s="638"/>
      <c r="D11" s="621"/>
      <c r="E11" s="621"/>
      <c r="F11" s="569"/>
      <c r="G11" s="569"/>
      <c r="H11" s="569"/>
      <c r="I11" s="569"/>
    </row>
    <row r="12" spans="1:10">
      <c r="A12" s="590"/>
      <c r="B12" s="639"/>
      <c r="C12" s="604"/>
      <c r="D12" s="605"/>
      <c r="E12" s="605"/>
      <c r="F12" s="605"/>
      <c r="G12" s="569"/>
      <c r="H12" s="569"/>
      <c r="I12" s="569"/>
    </row>
    <row r="13" spans="1:10">
      <c r="A13" s="590"/>
      <c r="B13" s="639"/>
      <c r="C13" s="604"/>
      <c r="D13" s="605"/>
      <c r="E13" s="605"/>
      <c r="F13" s="605"/>
      <c r="G13" s="569"/>
      <c r="H13" s="569"/>
      <c r="I13" s="569"/>
    </row>
    <row r="14" spans="1:10">
      <c r="A14" s="590"/>
      <c r="B14" s="639"/>
      <c r="C14" s="604"/>
      <c r="D14" s="605"/>
      <c r="E14" s="605"/>
      <c r="F14" s="605"/>
      <c r="G14" s="569"/>
      <c r="H14" s="569"/>
      <c r="I14" s="569"/>
    </row>
    <row r="15" spans="1:10">
      <c r="A15" s="590"/>
      <c r="B15" s="639"/>
      <c r="C15" s="604"/>
      <c r="D15" s="605"/>
      <c r="E15" s="605"/>
      <c r="F15" s="605"/>
      <c r="G15" s="569"/>
      <c r="H15" s="569"/>
      <c r="I15" s="569"/>
    </row>
    <row r="16" spans="1:10">
      <c r="A16" s="590"/>
      <c r="B16" s="639"/>
      <c r="C16" s="604"/>
      <c r="D16" s="605"/>
      <c r="E16" s="605"/>
      <c r="F16" s="605"/>
      <c r="G16" s="569"/>
      <c r="H16" s="569"/>
      <c r="I16" s="569"/>
    </row>
    <row r="17" spans="1:9">
      <c r="A17" s="590"/>
      <c r="B17" s="640"/>
      <c r="C17" s="641"/>
      <c r="D17" s="642"/>
      <c r="E17" s="642"/>
      <c r="F17" s="642"/>
      <c r="G17" s="569"/>
      <c r="H17" s="569"/>
      <c r="I17" s="569"/>
    </row>
    <row r="18" spans="1:9">
      <c r="A18" s="602"/>
      <c r="B18" s="629"/>
      <c r="C18" s="638"/>
      <c r="D18" s="621"/>
      <c r="E18" s="621"/>
      <c r="F18" s="569"/>
      <c r="G18" s="569"/>
      <c r="H18" s="569"/>
      <c r="I18" s="569"/>
    </row>
    <row r="19" spans="1:9">
      <c r="A19" s="590"/>
      <c r="B19" s="639"/>
      <c r="C19" s="604"/>
      <c r="D19" s="605"/>
      <c r="E19" s="605"/>
      <c r="F19" s="605"/>
      <c r="G19" s="569"/>
      <c r="H19" s="569"/>
      <c r="I19" s="569"/>
    </row>
    <row r="20" spans="1:9">
      <c r="A20" s="590"/>
      <c r="B20" s="639"/>
      <c r="C20" s="604"/>
      <c r="D20" s="605"/>
      <c r="E20" s="605"/>
      <c r="F20" s="605"/>
      <c r="G20" s="569"/>
      <c r="H20" s="569"/>
      <c r="I20" s="569"/>
    </row>
    <row r="21" spans="1:9">
      <c r="A21" s="590"/>
      <c r="B21" s="639"/>
      <c r="C21" s="604"/>
      <c r="D21" s="605"/>
      <c r="E21" s="605"/>
      <c r="F21" s="605"/>
      <c r="G21" s="569"/>
      <c r="H21" s="569"/>
      <c r="I21" s="569"/>
    </row>
    <row r="22" spans="1:9">
      <c r="A22" s="590"/>
      <c r="B22" s="639"/>
      <c r="C22" s="604"/>
      <c r="D22" s="605"/>
      <c r="E22" s="605"/>
      <c r="F22" s="605"/>
      <c r="G22" s="569"/>
      <c r="H22" s="569"/>
      <c r="I22" s="569"/>
    </row>
    <row r="23" spans="1:9">
      <c r="A23" s="590"/>
      <c r="B23" s="639"/>
      <c r="C23" s="604"/>
      <c r="D23" s="605"/>
      <c r="E23" s="605"/>
      <c r="F23" s="605"/>
      <c r="G23" s="569"/>
      <c r="H23" s="569"/>
      <c r="I23" s="569"/>
    </row>
    <row r="24" spans="1:9">
      <c r="A24" s="602"/>
      <c r="B24" s="639"/>
      <c r="C24" s="604"/>
      <c r="D24" s="605"/>
      <c r="E24" s="605"/>
      <c r="F24" s="605"/>
      <c r="G24" s="569"/>
      <c r="H24" s="569"/>
      <c r="I24" s="569"/>
    </row>
    <row r="25" spans="1:9" ht="16.8" thickBot="1">
      <c r="A25" s="587"/>
      <c r="B25" s="643"/>
      <c r="C25" s="644"/>
      <c r="D25" s="645"/>
      <c r="E25" s="645"/>
      <c r="F25" s="645"/>
      <c r="G25" s="575"/>
      <c r="H25" s="575"/>
      <c r="I25" s="575"/>
    </row>
  </sheetData>
  <mergeCells count="6">
    <mergeCell ref="H1:I1"/>
    <mergeCell ref="H2:I2"/>
    <mergeCell ref="A4:I4"/>
    <mergeCell ref="B6:G6"/>
    <mergeCell ref="C7:F7"/>
    <mergeCell ref="G7:I7"/>
  </mergeCells>
  <phoneticPr fontId="7" type="noConversion"/>
  <hyperlinks>
    <hyperlink ref="J3" location="預告統計資料發布時間表!A1" display="回發布時間表" xr:uid="{77A7A990-7F09-45DF-A699-9BC15082EAE6}"/>
  </hyperlinks>
  <pageMargins left="0.78749999999999998" right="0.78749999999999998" top="0.78749999999999998" bottom="0.78749999999999998" header="0.78749999999999998" footer="0.78749999999999998"/>
  <pageSetup paperSize="9" scale="72" firstPageNumber="0" orientation="landscape" horizontalDpi="300" verticalDpi="300" r:id="rId1"/>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2CF6E3-8CD7-42F1-B9C7-6C9C01862CCA}">
  <dimension ref="A1:AMF43"/>
  <sheetViews>
    <sheetView view="pageBreakPreview" zoomScale="60" zoomScaleNormal="80" workbookViewId="0">
      <selection activeCell="L9" sqref="L9"/>
    </sheetView>
  </sheetViews>
  <sheetFormatPr defaultColWidth="11.5546875" defaultRowHeight="16.2"/>
  <cols>
    <col min="1" max="1" width="22.21875" style="569" customWidth="1"/>
    <col min="2" max="2" width="20" style="569" customWidth="1"/>
    <col min="3" max="3" width="16.6640625" style="569" customWidth="1"/>
    <col min="4" max="4" width="14.88671875" style="569" customWidth="1"/>
    <col min="5" max="5" width="20.44140625" style="569" customWidth="1"/>
    <col min="6" max="6" width="23.109375" style="569" customWidth="1"/>
    <col min="7" max="7" width="21.5546875" style="569" customWidth="1"/>
    <col min="8" max="8" width="18" style="569" customWidth="1"/>
    <col min="9" max="9" width="16.21875" style="569" customWidth="1"/>
    <col min="10" max="10" width="7.21875" style="569" customWidth="1"/>
    <col min="11" max="11" width="24.44140625" style="569" customWidth="1"/>
    <col min="12" max="12" width="15.5546875" style="569" customWidth="1"/>
    <col min="13" max="1019" width="22.88671875" style="569" customWidth="1"/>
    <col min="1020" max="1020" width="11.5546875" style="569"/>
    <col min="1021" max="1023" width="14.6640625" style="626" customWidth="1"/>
    <col min="1024" max="1025" width="14.44140625" style="626" customWidth="1"/>
    <col min="1026" max="16384" width="11.5546875" style="626"/>
  </cols>
  <sheetData>
    <row r="1" spans="1:12" ht="16.5" customHeight="1" thickBot="1">
      <c r="A1" s="568" t="s">
        <v>747</v>
      </c>
      <c r="H1" s="569" t="s">
        <v>1185</v>
      </c>
      <c r="I1" s="627" t="s">
        <v>1005</v>
      </c>
      <c r="J1" s="1028" t="s">
        <v>1198</v>
      </c>
      <c r="K1" s="1028"/>
    </row>
    <row r="2" spans="1:12" ht="18" customHeight="1" thickBot="1">
      <c r="A2" s="573" t="s">
        <v>1107</v>
      </c>
      <c r="B2" s="574" t="s">
        <v>1156</v>
      </c>
      <c r="C2" s="575"/>
      <c r="D2" s="575"/>
      <c r="E2" s="575"/>
      <c r="F2" s="575"/>
      <c r="G2" s="575"/>
      <c r="H2" s="575"/>
      <c r="I2" s="627" t="s">
        <v>1109</v>
      </c>
      <c r="J2" s="1029" t="s">
        <v>1186</v>
      </c>
      <c r="K2" s="1029"/>
    </row>
    <row r="3" spans="1:12" ht="17.100000000000001" customHeight="1"/>
    <row r="4" spans="1:12" ht="20.100000000000001" customHeight="1">
      <c r="A4" s="1030" t="s">
        <v>1199</v>
      </c>
      <c r="B4" s="1030"/>
      <c r="C4" s="1030"/>
      <c r="D4" s="1030"/>
      <c r="E4" s="1030"/>
      <c r="F4" s="1030"/>
      <c r="G4" s="1030"/>
      <c r="H4" s="1030"/>
      <c r="I4" s="1030"/>
      <c r="J4" s="1030"/>
      <c r="K4" s="1030"/>
    </row>
    <row r="5" spans="1:12" ht="17.100000000000001" customHeight="1">
      <c r="J5" s="628" t="s">
        <v>1114</v>
      </c>
      <c r="K5" s="628"/>
    </row>
    <row r="6" spans="1:12" ht="17.100000000000001" customHeight="1" thickBot="1">
      <c r="A6" s="1024" t="s">
        <v>1200</v>
      </c>
      <c r="B6" s="1024"/>
      <c r="C6" s="1024"/>
      <c r="D6" s="1024"/>
      <c r="E6" s="1024"/>
      <c r="F6" s="1024"/>
      <c r="G6" s="1024"/>
      <c r="H6" s="1024"/>
      <c r="I6" s="1024"/>
      <c r="J6" s="1024"/>
      <c r="K6" s="1024"/>
    </row>
    <row r="7" spans="1:12" ht="17.100000000000001" customHeight="1">
      <c r="A7" s="581" t="s">
        <v>1162</v>
      </c>
      <c r="B7" s="582" t="s">
        <v>1163</v>
      </c>
      <c r="C7" s="1026" t="s">
        <v>1190</v>
      </c>
      <c r="D7" s="1026"/>
      <c r="E7" s="1026"/>
      <c r="F7" s="1026"/>
      <c r="G7" s="1026"/>
      <c r="H7" s="1026"/>
      <c r="I7" s="1026"/>
      <c r="J7" s="1026"/>
      <c r="K7" s="1026"/>
    </row>
    <row r="8" spans="1:12" ht="33" customHeight="1" thickBot="1">
      <c r="A8" s="575"/>
      <c r="B8" s="585" t="s">
        <v>1166</v>
      </c>
      <c r="C8" s="586" t="s">
        <v>1201</v>
      </c>
      <c r="D8" s="587" t="s">
        <v>1202</v>
      </c>
      <c r="E8" s="587" t="s">
        <v>1203</v>
      </c>
      <c r="F8" s="587" t="s">
        <v>1204</v>
      </c>
      <c r="G8" s="646" t="s">
        <v>1205</v>
      </c>
      <c r="H8" s="647" t="s">
        <v>1206</v>
      </c>
      <c r="I8" s="1039" t="s">
        <v>1207</v>
      </c>
      <c r="J8" s="1039"/>
      <c r="K8" s="1039"/>
    </row>
    <row r="9" spans="1:12" ht="21" customHeight="1">
      <c r="A9" s="590" t="s">
        <v>1173</v>
      </c>
      <c r="B9" s="629"/>
      <c r="C9" s="630"/>
      <c r="D9" s="631"/>
      <c r="E9" s="631"/>
      <c r="F9" s="632"/>
      <c r="G9" s="648"/>
      <c r="H9" s="648"/>
      <c r="I9" s="1037"/>
      <c r="J9" s="1037"/>
      <c r="K9" s="1037"/>
      <c r="L9" s="56" t="s">
        <v>12</v>
      </c>
    </row>
    <row r="10" spans="1:12" ht="52.8" customHeight="1">
      <c r="A10" s="634" t="s">
        <v>1208</v>
      </c>
      <c r="B10" s="635" t="s">
        <v>1209</v>
      </c>
      <c r="C10" s="649">
        <v>0</v>
      </c>
      <c r="D10" s="579">
        <v>0</v>
      </c>
      <c r="E10" s="579">
        <v>0</v>
      </c>
      <c r="F10" s="579">
        <v>0</v>
      </c>
      <c r="G10" s="650">
        <v>0</v>
      </c>
      <c r="H10" s="650">
        <v>0</v>
      </c>
      <c r="I10" s="1038">
        <v>0</v>
      </c>
      <c r="J10" s="1038"/>
      <c r="K10" s="1038"/>
    </row>
    <row r="11" spans="1:12" ht="23.7" customHeight="1">
      <c r="A11" s="590"/>
      <c r="B11" s="640"/>
      <c r="C11" s="641"/>
      <c r="D11" s="642"/>
      <c r="E11" s="642"/>
      <c r="F11" s="642"/>
      <c r="G11" s="651"/>
      <c r="H11" s="651"/>
      <c r="I11" s="1032"/>
      <c r="J11" s="1032"/>
      <c r="K11" s="1032"/>
    </row>
    <row r="12" spans="1:12" ht="23.7" customHeight="1">
      <c r="A12" s="590"/>
      <c r="B12" s="640"/>
      <c r="C12" s="641"/>
      <c r="D12" s="642"/>
      <c r="E12" s="642"/>
      <c r="F12" s="642"/>
      <c r="G12" s="651"/>
      <c r="H12" s="651"/>
      <c r="I12" s="1032"/>
      <c r="J12" s="1032"/>
      <c r="K12" s="1032"/>
    </row>
    <row r="13" spans="1:12" ht="23.7" customHeight="1">
      <c r="A13" s="590"/>
      <c r="B13" s="639"/>
      <c r="C13" s="604"/>
      <c r="D13" s="605"/>
      <c r="E13" s="605"/>
      <c r="F13" s="605"/>
      <c r="G13" s="606"/>
      <c r="H13" s="606"/>
      <c r="I13" s="1032"/>
      <c r="J13" s="1032"/>
      <c r="K13" s="1032"/>
    </row>
    <row r="14" spans="1:12" ht="23.7" customHeight="1">
      <c r="A14" s="590"/>
      <c r="B14" s="639"/>
      <c r="C14" s="604"/>
      <c r="D14" s="605"/>
      <c r="E14" s="605"/>
      <c r="F14" s="605"/>
      <c r="G14" s="606"/>
      <c r="H14" s="606"/>
      <c r="I14" s="1032"/>
      <c r="J14" s="1032"/>
      <c r="K14" s="1032"/>
    </row>
    <row r="15" spans="1:12" ht="23.7" customHeight="1">
      <c r="A15" s="590"/>
      <c r="B15" s="639"/>
      <c r="C15" s="604"/>
      <c r="D15" s="605"/>
      <c r="E15" s="605"/>
      <c r="F15" s="605"/>
      <c r="G15" s="606"/>
      <c r="H15" s="606"/>
      <c r="I15" s="1032"/>
      <c r="J15" s="1032"/>
      <c r="K15" s="1032"/>
    </row>
    <row r="16" spans="1:12" ht="23.7" customHeight="1">
      <c r="A16" s="590"/>
      <c r="B16" s="639"/>
      <c r="C16" s="604"/>
      <c r="D16" s="605"/>
      <c r="E16" s="605"/>
      <c r="F16" s="605"/>
      <c r="G16" s="606"/>
      <c r="H16" s="606"/>
      <c r="I16" s="1032"/>
      <c r="J16" s="1032"/>
      <c r="K16" s="1032"/>
    </row>
    <row r="17" spans="1:12" ht="23.7" customHeight="1">
      <c r="A17" s="590"/>
      <c r="B17" s="639"/>
      <c r="C17" s="604"/>
      <c r="D17" s="605"/>
      <c r="E17" s="605"/>
      <c r="F17" s="605"/>
      <c r="G17" s="606"/>
      <c r="H17" s="606"/>
      <c r="I17" s="1032"/>
      <c r="J17" s="1032"/>
      <c r="K17" s="1032"/>
    </row>
    <row r="18" spans="1:12" ht="23.7" customHeight="1">
      <c r="A18" s="590"/>
      <c r="B18" s="640"/>
      <c r="C18" s="641"/>
      <c r="D18" s="642"/>
      <c r="E18" s="642"/>
      <c r="F18" s="642"/>
      <c r="G18" s="651"/>
      <c r="H18" s="651"/>
      <c r="I18" s="1032"/>
      <c r="J18" s="1032"/>
      <c r="K18" s="1032"/>
    </row>
    <row r="19" spans="1:12" ht="23.7" customHeight="1">
      <c r="A19" s="590"/>
      <c r="B19" s="639"/>
      <c r="C19" s="604"/>
      <c r="D19" s="605"/>
      <c r="E19" s="605"/>
      <c r="F19" s="605"/>
      <c r="G19" s="606"/>
      <c r="H19" s="606"/>
      <c r="I19" s="1032"/>
      <c r="J19" s="1032"/>
      <c r="K19" s="1032"/>
    </row>
    <row r="20" spans="1:12" ht="23.7" customHeight="1">
      <c r="A20" s="590"/>
      <c r="B20" s="639"/>
      <c r="C20" s="604"/>
      <c r="D20" s="605"/>
      <c r="E20" s="605"/>
      <c r="F20" s="605"/>
      <c r="G20" s="606"/>
      <c r="H20" s="606"/>
      <c r="I20" s="1032"/>
      <c r="J20" s="1032"/>
      <c r="K20" s="1032"/>
    </row>
    <row r="21" spans="1:12" ht="23.7" customHeight="1">
      <c r="A21" s="590"/>
      <c r="B21" s="639"/>
      <c r="C21" s="604"/>
      <c r="D21" s="605"/>
      <c r="E21" s="605"/>
      <c r="F21" s="605"/>
      <c r="G21" s="606"/>
      <c r="H21" s="606"/>
      <c r="I21" s="1032"/>
      <c r="J21" s="1032"/>
      <c r="K21" s="1032"/>
    </row>
    <row r="22" spans="1:12" ht="23.7" customHeight="1">
      <c r="A22" s="590"/>
      <c r="B22" s="639"/>
      <c r="C22" s="604"/>
      <c r="D22" s="605"/>
      <c r="E22" s="605"/>
      <c r="F22" s="605"/>
      <c r="G22" s="606"/>
      <c r="H22" s="606"/>
      <c r="I22" s="1032"/>
      <c r="J22" s="1032"/>
      <c r="K22" s="1032"/>
    </row>
    <row r="23" spans="1:12" ht="23.7" customHeight="1">
      <c r="A23" s="590"/>
      <c r="B23" s="639"/>
      <c r="C23" s="604"/>
      <c r="D23" s="605"/>
      <c r="E23" s="605"/>
      <c r="F23" s="605"/>
      <c r="G23" s="606"/>
      <c r="H23" s="606"/>
      <c r="I23" s="1032"/>
      <c r="J23" s="1032"/>
      <c r="K23" s="1032"/>
    </row>
    <row r="24" spans="1:12" ht="23.7" customHeight="1">
      <c r="A24" s="590"/>
      <c r="B24" s="639"/>
      <c r="C24" s="604"/>
      <c r="D24" s="605"/>
      <c r="E24" s="605"/>
      <c r="F24" s="605"/>
      <c r="G24" s="606"/>
      <c r="H24" s="606"/>
      <c r="I24" s="1032"/>
      <c r="J24" s="1032"/>
      <c r="K24" s="1032"/>
    </row>
    <row r="25" spans="1:12" ht="23.7" customHeight="1" thickBot="1">
      <c r="A25" s="608"/>
      <c r="B25" s="609"/>
      <c r="C25" s="610"/>
      <c r="D25" s="574"/>
      <c r="E25" s="574"/>
      <c r="F25" s="574"/>
      <c r="G25" s="575"/>
      <c r="H25" s="575"/>
      <c r="I25" s="1033"/>
      <c r="J25" s="1033"/>
      <c r="K25" s="1033"/>
    </row>
    <row r="26" spans="1:12" ht="18" customHeight="1">
      <c r="A26" s="652" t="s">
        <v>1210</v>
      </c>
      <c r="B26" s="653"/>
      <c r="C26" s="652" t="s">
        <v>1211</v>
      </c>
      <c r="D26" s="653"/>
      <c r="E26" s="654" t="s">
        <v>1044</v>
      </c>
      <c r="F26" s="654"/>
      <c r="G26" s="655"/>
      <c r="H26" s="656" t="s">
        <v>1045</v>
      </c>
      <c r="I26" s="657"/>
      <c r="J26" s="1034" t="s">
        <v>1212</v>
      </c>
      <c r="K26" s="1035"/>
    </row>
    <row r="27" spans="1:12" ht="18" customHeight="1">
      <c r="A27" s="653"/>
      <c r="B27" s="653"/>
      <c r="C27" s="626"/>
      <c r="D27" s="653"/>
      <c r="E27" s="654" t="s">
        <v>1046</v>
      </c>
      <c r="F27" s="654"/>
      <c r="G27" s="656"/>
      <c r="H27" s="656"/>
      <c r="I27" s="656"/>
      <c r="J27" s="1036"/>
      <c r="K27" s="1036"/>
    </row>
    <row r="28" spans="1:12" ht="8.25" customHeight="1"/>
    <row r="29" spans="1:12" ht="21" customHeight="1">
      <c r="A29" s="569" t="s">
        <v>1213</v>
      </c>
    </row>
    <row r="30" spans="1:12" ht="16.2" customHeight="1">
      <c r="A30" s="569" t="s">
        <v>1184</v>
      </c>
    </row>
    <row r="31" spans="1:12" ht="16.2" customHeight="1"/>
    <row r="32" spans="1:12" ht="16.2" customHeight="1">
      <c r="L32" s="625"/>
    </row>
    <row r="33" spans="12:12" ht="16.2" customHeight="1">
      <c r="L33" s="625"/>
    </row>
    <row r="40" spans="12:12" ht="17.25" customHeight="1"/>
    <row r="43" spans="12:12" ht="24" customHeight="1"/>
  </sheetData>
  <mergeCells count="24">
    <mergeCell ref="I14:K14"/>
    <mergeCell ref="J1:K1"/>
    <mergeCell ref="J2:K2"/>
    <mergeCell ref="A4:K4"/>
    <mergeCell ref="A6:K6"/>
    <mergeCell ref="C7:K7"/>
    <mergeCell ref="I8:K8"/>
    <mergeCell ref="I9:K9"/>
    <mergeCell ref="I10:K10"/>
    <mergeCell ref="I11:K11"/>
    <mergeCell ref="I12:K12"/>
    <mergeCell ref="I13:K13"/>
    <mergeCell ref="J26:K27"/>
    <mergeCell ref="I15:K15"/>
    <mergeCell ref="I16:K16"/>
    <mergeCell ref="I17:K17"/>
    <mergeCell ref="I18:K18"/>
    <mergeCell ref="I19:K19"/>
    <mergeCell ref="I20:K20"/>
    <mergeCell ref="I21:K21"/>
    <mergeCell ref="I22:K22"/>
    <mergeCell ref="I23:K23"/>
    <mergeCell ref="I24:K24"/>
    <mergeCell ref="I25:K25"/>
  </mergeCells>
  <phoneticPr fontId="7" type="noConversion"/>
  <hyperlinks>
    <hyperlink ref="L9" location="預告統計資料發布時間表!A1" display="回發布時間表" xr:uid="{22481CDC-2443-43F7-9AF4-F0DA85708848}"/>
  </hyperlinks>
  <pageMargins left="0.43333333333333302" right="0.196527777777778" top="0.47222222222222199" bottom="0.31527777777777799" header="0.47222222222222199" footer="0.31527777777777799"/>
  <pageSetup paperSize="9" scale="71" firstPageNumber="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5" tint="0.39997558519241921"/>
  </sheetPr>
  <dimension ref="A1:B32"/>
  <sheetViews>
    <sheetView topLeftCell="A21" workbookViewId="0">
      <selection activeCell="A12" sqref="A12"/>
    </sheetView>
  </sheetViews>
  <sheetFormatPr defaultRowHeight="16.2"/>
  <cols>
    <col min="1" max="1" width="93.6640625" customWidth="1"/>
  </cols>
  <sheetData>
    <row r="1" spans="1:2" ht="19.8">
      <c r="A1" s="2" t="s">
        <v>592</v>
      </c>
      <c r="B1" s="56" t="s">
        <v>12</v>
      </c>
    </row>
    <row r="2" spans="1:2" ht="19.8">
      <c r="A2" s="5" t="s">
        <v>178</v>
      </c>
      <c r="B2" s="57"/>
    </row>
    <row r="3" spans="1:2" ht="19.8">
      <c r="A3" s="5" t="s">
        <v>295</v>
      </c>
      <c r="B3" s="57"/>
    </row>
    <row r="4" spans="1:2" ht="19.8">
      <c r="A4" s="8" t="s">
        <v>1</v>
      </c>
      <c r="B4" s="57"/>
    </row>
    <row r="5" spans="1:2" ht="19.8">
      <c r="A5" s="7" t="s">
        <v>466</v>
      </c>
      <c r="B5" s="57"/>
    </row>
    <row r="6" spans="1:2" ht="19.8">
      <c r="A6" s="7" t="s">
        <v>476</v>
      </c>
      <c r="B6" s="57"/>
    </row>
    <row r="7" spans="1:2" ht="19.8">
      <c r="A7" s="7" t="s">
        <v>497</v>
      </c>
      <c r="B7" s="57"/>
    </row>
    <row r="8" spans="1:2" ht="19.8">
      <c r="A8" s="7" t="s">
        <v>473</v>
      </c>
      <c r="B8" s="57"/>
    </row>
    <row r="9" spans="1:2" ht="19.8">
      <c r="A9" s="7" t="s">
        <v>489</v>
      </c>
      <c r="B9" s="57"/>
    </row>
    <row r="10" spans="1:2" ht="19.8">
      <c r="A10" s="60" t="s">
        <v>2</v>
      </c>
      <c r="B10" s="57"/>
    </row>
    <row r="11" spans="1:2" ht="19.8">
      <c r="A11" s="61" t="s">
        <v>593</v>
      </c>
      <c r="B11" s="57"/>
    </row>
    <row r="12" spans="1:2" ht="79.2">
      <c r="A12" s="3" t="s">
        <v>470</v>
      </c>
      <c r="B12" s="57"/>
    </row>
    <row r="13" spans="1:2" ht="19.8">
      <c r="A13" s="8" t="s">
        <v>182</v>
      </c>
      <c r="B13" s="57"/>
    </row>
    <row r="14" spans="1:2" ht="79.2">
      <c r="A14" s="6" t="s">
        <v>289</v>
      </c>
      <c r="B14" s="57"/>
    </row>
    <row r="15" spans="1:2" ht="19.8">
      <c r="A15" s="3" t="s">
        <v>113</v>
      </c>
      <c r="B15" s="57"/>
    </row>
    <row r="16" spans="1:2" ht="19.8">
      <c r="A16" s="7" t="s">
        <v>4</v>
      </c>
      <c r="B16" s="57"/>
    </row>
    <row r="17" spans="1:2" ht="19.8">
      <c r="A17" s="3" t="s">
        <v>291</v>
      </c>
      <c r="B17" s="57"/>
    </row>
    <row r="18" spans="1:2" ht="19.8">
      <c r="A18" s="3" t="s">
        <v>292</v>
      </c>
      <c r="B18" s="57"/>
    </row>
    <row r="19" spans="1:2" ht="19.8">
      <c r="A19" s="3" t="s">
        <v>293</v>
      </c>
      <c r="B19" s="57"/>
    </row>
    <row r="20" spans="1:2" ht="19.8">
      <c r="A20" s="3" t="s">
        <v>287</v>
      </c>
      <c r="B20" s="57"/>
    </row>
    <row r="21" spans="1:2" ht="59.4">
      <c r="A21" s="3" t="s">
        <v>290</v>
      </c>
      <c r="B21" s="57"/>
    </row>
    <row r="22" spans="1:2" ht="19.8">
      <c r="A22" s="3" t="s">
        <v>83</v>
      </c>
      <c r="B22" s="57"/>
    </row>
    <row r="23" spans="1:2" ht="19.8">
      <c r="A23" s="3" t="s">
        <v>419</v>
      </c>
      <c r="B23" s="57"/>
    </row>
    <row r="24" spans="1:2" ht="19.8">
      <c r="A24" s="3" t="s">
        <v>6</v>
      </c>
      <c r="B24" s="57"/>
    </row>
    <row r="25" spans="1:2" ht="19.8">
      <c r="A25" s="8" t="s">
        <v>7</v>
      </c>
      <c r="B25" s="57"/>
    </row>
    <row r="26" spans="1:2" ht="39.6">
      <c r="A26" s="3" t="s">
        <v>590</v>
      </c>
      <c r="B26" s="57"/>
    </row>
    <row r="27" spans="1:2" ht="39.6">
      <c r="A27" s="3" t="s">
        <v>591</v>
      </c>
      <c r="B27" s="57"/>
    </row>
    <row r="28" spans="1:2" ht="19.8">
      <c r="A28" s="8" t="s">
        <v>8</v>
      </c>
      <c r="B28" s="57"/>
    </row>
    <row r="29" spans="1:2" ht="39.6">
      <c r="A29" s="3" t="s">
        <v>294</v>
      </c>
      <c r="B29" s="57"/>
    </row>
    <row r="30" spans="1:2" ht="19.8">
      <c r="A30" s="3" t="s">
        <v>24</v>
      </c>
      <c r="B30" s="57"/>
    </row>
    <row r="31" spans="1:2" ht="39.6">
      <c r="A31" s="58" t="s">
        <v>11</v>
      </c>
      <c r="B31" s="57"/>
    </row>
    <row r="32" spans="1:2" ht="20.399999999999999" thickBot="1">
      <c r="A32" s="59" t="s">
        <v>9</v>
      </c>
      <c r="B32" s="57"/>
    </row>
  </sheetData>
  <phoneticPr fontId="7" type="noConversion"/>
  <hyperlinks>
    <hyperlink ref="B1" location="預告統計資料發布時間表!A1" display="回發布時間表" xr:uid="{00000000-0004-0000-0500-000000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5" tint="0.39997558519241921"/>
  </sheetPr>
  <dimension ref="A1:B35"/>
  <sheetViews>
    <sheetView topLeftCell="A24" workbookViewId="0">
      <selection activeCell="A12" sqref="A12"/>
    </sheetView>
  </sheetViews>
  <sheetFormatPr defaultRowHeight="16.2"/>
  <cols>
    <col min="1" max="1" width="93.6640625" customWidth="1"/>
  </cols>
  <sheetData>
    <row r="1" spans="1:2" ht="39.6">
      <c r="A1" s="62" t="s">
        <v>594</v>
      </c>
      <c r="B1" s="56" t="s">
        <v>12</v>
      </c>
    </row>
    <row r="2" spans="1:2" ht="19.8">
      <c r="A2" s="5" t="s">
        <v>178</v>
      </c>
      <c r="B2" s="57"/>
    </row>
    <row r="3" spans="1:2" ht="19.8">
      <c r="A3" s="5" t="s">
        <v>296</v>
      </c>
      <c r="B3" s="57"/>
    </row>
    <row r="4" spans="1:2" ht="19.8">
      <c r="A4" s="8" t="s">
        <v>1</v>
      </c>
      <c r="B4" s="57"/>
    </row>
    <row r="5" spans="1:2" ht="19.8">
      <c r="A5" s="61" t="s">
        <v>466</v>
      </c>
      <c r="B5" s="57"/>
    </row>
    <row r="6" spans="1:2" ht="19.8">
      <c r="A6" s="61" t="s">
        <v>476</v>
      </c>
      <c r="B6" s="57"/>
    </row>
    <row r="7" spans="1:2" ht="19.8">
      <c r="A7" s="61" t="s">
        <v>497</v>
      </c>
      <c r="B7" s="57"/>
    </row>
    <row r="8" spans="1:2" ht="19.8">
      <c r="A8" s="61" t="s">
        <v>473</v>
      </c>
      <c r="B8" s="57"/>
    </row>
    <row r="9" spans="1:2" ht="19.8">
      <c r="A9" s="61" t="s">
        <v>489</v>
      </c>
      <c r="B9" s="57"/>
    </row>
    <row r="10" spans="1:2" ht="19.8">
      <c r="A10" s="60" t="s">
        <v>2</v>
      </c>
      <c r="B10" s="57"/>
    </row>
    <row r="11" spans="1:2" ht="19.8">
      <c r="A11" s="61" t="s">
        <v>593</v>
      </c>
      <c r="B11" s="57"/>
    </row>
    <row r="12" spans="1:2" ht="79.2">
      <c r="A12" s="63" t="s">
        <v>470</v>
      </c>
      <c r="B12" s="57"/>
    </row>
    <row r="13" spans="1:2" ht="19.8">
      <c r="A13" s="8" t="s">
        <v>3</v>
      </c>
      <c r="B13" s="57"/>
    </row>
    <row r="14" spans="1:2" ht="118.8">
      <c r="A14" s="6" t="s">
        <v>297</v>
      </c>
      <c r="B14" s="57"/>
    </row>
    <row r="15" spans="1:2" ht="19.8">
      <c r="A15" s="3" t="s">
        <v>113</v>
      </c>
      <c r="B15" s="57"/>
    </row>
    <row r="16" spans="1:2" ht="19.8">
      <c r="A16" s="7" t="s">
        <v>4</v>
      </c>
      <c r="B16" s="57"/>
    </row>
    <row r="17" spans="1:2" ht="39.6">
      <c r="A17" s="3" t="s">
        <v>278</v>
      </c>
      <c r="B17" s="57"/>
    </row>
    <row r="18" spans="1:2" ht="39.6">
      <c r="A18" s="3" t="s">
        <v>279</v>
      </c>
      <c r="B18" s="57"/>
    </row>
    <row r="19" spans="1:2" ht="19.8">
      <c r="A19" s="3" t="s">
        <v>114</v>
      </c>
      <c r="B19" s="57"/>
    </row>
    <row r="20" spans="1:2" ht="19.8">
      <c r="A20" s="3" t="s">
        <v>280</v>
      </c>
      <c r="B20" s="57"/>
    </row>
    <row r="21" spans="1:2" ht="19.8">
      <c r="A21" s="3" t="s">
        <v>298</v>
      </c>
      <c r="B21" s="57"/>
    </row>
    <row r="22" spans="1:2" ht="19.8">
      <c r="A22" s="3" t="s">
        <v>282</v>
      </c>
      <c r="B22" s="57"/>
    </row>
    <row r="23" spans="1:2" ht="19.8">
      <c r="A23" s="3" t="s">
        <v>287</v>
      </c>
      <c r="B23" s="57"/>
    </row>
    <row r="24" spans="1:2" ht="59.4">
      <c r="A24" s="3" t="s">
        <v>299</v>
      </c>
      <c r="B24" s="57"/>
    </row>
    <row r="25" spans="1:2" ht="19.8">
      <c r="A25" s="3" t="s">
        <v>83</v>
      </c>
      <c r="B25" s="57"/>
    </row>
    <row r="26" spans="1:2" ht="19.8">
      <c r="A26" s="3" t="s">
        <v>419</v>
      </c>
      <c r="B26" s="57"/>
    </row>
    <row r="27" spans="1:2" ht="19.8">
      <c r="A27" s="3" t="s">
        <v>6</v>
      </c>
      <c r="B27" s="57"/>
    </row>
    <row r="28" spans="1:2" ht="19.8">
      <c r="A28" s="8" t="s">
        <v>7</v>
      </c>
      <c r="B28" s="57"/>
    </row>
    <row r="29" spans="1:2" ht="39.6">
      <c r="A29" s="3" t="s">
        <v>590</v>
      </c>
      <c r="B29" s="57"/>
    </row>
    <row r="30" spans="1:2" ht="39.6">
      <c r="A30" s="3" t="s">
        <v>591</v>
      </c>
      <c r="B30" s="57"/>
    </row>
    <row r="31" spans="1:2" ht="19.8">
      <c r="A31" s="8" t="s">
        <v>8</v>
      </c>
      <c r="B31" s="57"/>
    </row>
    <row r="32" spans="1:2" ht="39.6">
      <c r="A32" s="3" t="s">
        <v>286</v>
      </c>
      <c r="B32" s="57"/>
    </row>
    <row r="33" spans="1:2" ht="19.8">
      <c r="A33" s="3" t="s">
        <v>24</v>
      </c>
      <c r="B33" s="57"/>
    </row>
    <row r="34" spans="1:2" ht="39.6">
      <c r="A34" s="58" t="s">
        <v>11</v>
      </c>
      <c r="B34" s="57"/>
    </row>
    <row r="35" spans="1:2" ht="20.399999999999999" thickBot="1">
      <c r="A35" s="59" t="s">
        <v>9</v>
      </c>
      <c r="B35" s="57"/>
    </row>
  </sheetData>
  <phoneticPr fontId="7" type="noConversion"/>
  <hyperlinks>
    <hyperlink ref="B1" location="預告統計資料發布時間表!A1" display="回發布時間表" xr:uid="{00000000-0004-0000-0600-000000000000}"/>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5" tint="0.39997558519241921"/>
  </sheetPr>
  <dimension ref="A1:B32"/>
  <sheetViews>
    <sheetView topLeftCell="A17" workbookViewId="0">
      <selection activeCell="A12" sqref="A12"/>
    </sheetView>
  </sheetViews>
  <sheetFormatPr defaultRowHeight="16.2"/>
  <cols>
    <col min="1" max="1" width="93.6640625" customWidth="1"/>
  </cols>
  <sheetData>
    <row r="1" spans="1:2" ht="39.6">
      <c r="A1" s="62" t="s">
        <v>595</v>
      </c>
      <c r="B1" s="56" t="s">
        <v>12</v>
      </c>
    </row>
    <row r="2" spans="1:2" ht="19.8">
      <c r="A2" s="5" t="s">
        <v>178</v>
      </c>
      <c r="B2" s="57"/>
    </row>
    <row r="3" spans="1:2" ht="19.8">
      <c r="A3" s="5" t="s">
        <v>303</v>
      </c>
      <c r="B3" s="57"/>
    </row>
    <row r="4" spans="1:2" ht="19.8">
      <c r="A4" s="8" t="s">
        <v>1</v>
      </c>
      <c r="B4" s="57"/>
    </row>
    <row r="5" spans="1:2" ht="19.8">
      <c r="A5" s="61" t="s">
        <v>466</v>
      </c>
      <c r="B5" s="57"/>
    </row>
    <row r="6" spans="1:2" ht="19.8">
      <c r="A6" s="61" t="s">
        <v>476</v>
      </c>
      <c r="B6" s="57"/>
    </row>
    <row r="7" spans="1:2" ht="19.8">
      <c r="A7" s="61" t="s">
        <v>497</v>
      </c>
      <c r="B7" s="57"/>
    </row>
    <row r="8" spans="1:2" ht="19.8">
      <c r="A8" s="61" t="s">
        <v>473</v>
      </c>
      <c r="B8" s="57"/>
    </row>
    <row r="9" spans="1:2" ht="19.8">
      <c r="A9" s="61" t="s">
        <v>489</v>
      </c>
      <c r="B9" s="57"/>
    </row>
    <row r="10" spans="1:2" ht="19.8">
      <c r="A10" s="60" t="s">
        <v>2</v>
      </c>
      <c r="B10" s="57"/>
    </row>
    <row r="11" spans="1:2" ht="19.8">
      <c r="A11" s="61" t="s">
        <v>593</v>
      </c>
      <c r="B11" s="57"/>
    </row>
    <row r="12" spans="1:2" ht="79.2">
      <c r="A12" s="63" t="s">
        <v>470</v>
      </c>
      <c r="B12" s="57"/>
    </row>
    <row r="13" spans="1:2" ht="19.8">
      <c r="A13" s="8" t="s">
        <v>3</v>
      </c>
      <c r="B13" s="57"/>
    </row>
    <row r="14" spans="1:2" ht="99">
      <c r="A14" s="6" t="s">
        <v>304</v>
      </c>
      <c r="B14" s="57"/>
    </row>
    <row r="15" spans="1:2" ht="19.8">
      <c r="A15" s="3" t="s">
        <v>113</v>
      </c>
      <c r="B15" s="57"/>
    </row>
    <row r="16" spans="1:2" ht="19.8">
      <c r="A16" s="7" t="s">
        <v>4</v>
      </c>
      <c r="B16" s="57"/>
    </row>
    <row r="17" spans="1:2" ht="19.8">
      <c r="A17" s="3" t="s">
        <v>305</v>
      </c>
      <c r="B17" s="57"/>
    </row>
    <row r="18" spans="1:2" ht="19.8">
      <c r="A18" s="3" t="s">
        <v>306</v>
      </c>
      <c r="B18" s="57"/>
    </row>
    <row r="19" spans="1:2" ht="19.8">
      <c r="A19" s="3" t="s">
        <v>307</v>
      </c>
      <c r="B19" s="57"/>
    </row>
    <row r="20" spans="1:2" ht="19.8">
      <c r="A20" s="3" t="s">
        <v>115</v>
      </c>
      <c r="B20" s="57"/>
    </row>
    <row r="21" spans="1:2" ht="39.6">
      <c r="A21" s="3" t="s">
        <v>308</v>
      </c>
      <c r="B21" s="57"/>
    </row>
    <row r="22" spans="1:2" ht="19.8">
      <c r="A22" s="3" t="s">
        <v>83</v>
      </c>
      <c r="B22" s="57"/>
    </row>
    <row r="23" spans="1:2" ht="19.8">
      <c r="A23" s="3" t="s">
        <v>419</v>
      </c>
      <c r="B23" s="57"/>
    </row>
    <row r="24" spans="1:2" ht="19.8">
      <c r="A24" s="3" t="s">
        <v>6</v>
      </c>
      <c r="B24" s="57"/>
    </row>
    <row r="25" spans="1:2" ht="19.8">
      <c r="A25" s="8" t="s">
        <v>7</v>
      </c>
      <c r="B25" s="57"/>
    </row>
    <row r="26" spans="1:2" ht="39.6">
      <c r="A26" s="3" t="s">
        <v>590</v>
      </c>
      <c r="B26" s="57"/>
    </row>
    <row r="27" spans="1:2" ht="39.6">
      <c r="A27" s="3" t="s">
        <v>591</v>
      </c>
      <c r="B27" s="57"/>
    </row>
    <row r="28" spans="1:2" ht="19.8">
      <c r="A28" s="8" t="s">
        <v>8</v>
      </c>
      <c r="B28" s="57"/>
    </row>
    <row r="29" spans="1:2" ht="39.6">
      <c r="A29" s="3" t="s">
        <v>286</v>
      </c>
      <c r="B29" s="57"/>
    </row>
    <row r="30" spans="1:2" ht="19.8">
      <c r="A30" s="3" t="s">
        <v>24</v>
      </c>
      <c r="B30" s="57"/>
    </row>
    <row r="31" spans="1:2" ht="39.6">
      <c r="A31" s="58" t="s">
        <v>11</v>
      </c>
      <c r="B31" s="57"/>
    </row>
    <row r="32" spans="1:2" ht="20.399999999999999" thickBot="1">
      <c r="A32" s="59" t="s">
        <v>9</v>
      </c>
      <c r="B32" s="57"/>
    </row>
  </sheetData>
  <phoneticPr fontId="7" type="noConversion"/>
  <hyperlinks>
    <hyperlink ref="B1" location="預告統計資料發布時間表!A1" display="回發布時間表" xr:uid="{00000000-0004-0000-0700-000000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5" tint="0.39997558519241921"/>
  </sheetPr>
  <dimension ref="A1:B34"/>
  <sheetViews>
    <sheetView topLeftCell="A22" workbookViewId="0">
      <selection activeCell="A12" sqref="A12"/>
    </sheetView>
  </sheetViews>
  <sheetFormatPr defaultRowHeight="16.2"/>
  <cols>
    <col min="1" max="1" width="93.6640625" customWidth="1"/>
  </cols>
  <sheetData>
    <row r="1" spans="1:2" ht="39.6">
      <c r="A1" s="62" t="s">
        <v>596</v>
      </c>
      <c r="B1" s="56" t="s">
        <v>12</v>
      </c>
    </row>
    <row r="2" spans="1:2" ht="19.8">
      <c r="A2" s="5" t="s">
        <v>178</v>
      </c>
      <c r="B2" s="57"/>
    </row>
    <row r="3" spans="1:2" ht="19.8">
      <c r="A3" s="5" t="s">
        <v>309</v>
      </c>
      <c r="B3" s="57"/>
    </row>
    <row r="4" spans="1:2" ht="19.8">
      <c r="A4" s="8" t="s">
        <v>1</v>
      </c>
      <c r="B4" s="57"/>
    </row>
    <row r="5" spans="1:2" ht="19.8">
      <c r="A5" s="61" t="s">
        <v>466</v>
      </c>
      <c r="B5" s="57"/>
    </row>
    <row r="6" spans="1:2" ht="19.8">
      <c r="A6" s="61" t="s">
        <v>476</v>
      </c>
      <c r="B6" s="57"/>
    </row>
    <row r="7" spans="1:2" ht="19.8">
      <c r="A7" s="61" t="s">
        <v>497</v>
      </c>
      <c r="B7" s="57"/>
    </row>
    <row r="8" spans="1:2" ht="19.8">
      <c r="A8" s="61" t="s">
        <v>473</v>
      </c>
      <c r="B8" s="57"/>
    </row>
    <row r="9" spans="1:2" ht="19.8">
      <c r="A9" s="61" t="s">
        <v>489</v>
      </c>
      <c r="B9" s="57"/>
    </row>
    <row r="10" spans="1:2" ht="19.8">
      <c r="A10" s="60" t="s">
        <v>2</v>
      </c>
      <c r="B10" s="57"/>
    </row>
    <row r="11" spans="1:2" ht="19.8">
      <c r="A11" s="61" t="s">
        <v>593</v>
      </c>
      <c r="B11" s="57"/>
    </row>
    <row r="12" spans="1:2" ht="79.2">
      <c r="A12" s="63" t="s">
        <v>470</v>
      </c>
      <c r="B12" s="57"/>
    </row>
    <row r="13" spans="1:2" ht="19.8">
      <c r="A13" s="8" t="s">
        <v>3</v>
      </c>
      <c r="B13" s="57"/>
    </row>
    <row r="14" spans="1:2" ht="99">
      <c r="A14" s="6" t="s">
        <v>310</v>
      </c>
      <c r="B14" s="57"/>
    </row>
    <row r="15" spans="1:2" ht="19.8">
      <c r="A15" s="3" t="s">
        <v>113</v>
      </c>
      <c r="B15" s="57"/>
    </row>
    <row r="16" spans="1:2" ht="19.8">
      <c r="A16" s="7" t="s">
        <v>4</v>
      </c>
      <c r="B16" s="57"/>
    </row>
    <row r="17" spans="1:2" ht="39.6">
      <c r="A17" s="3" t="s">
        <v>300</v>
      </c>
      <c r="B17" s="57"/>
    </row>
    <row r="18" spans="1:2" ht="39.6">
      <c r="A18" s="3" t="s">
        <v>301</v>
      </c>
      <c r="B18" s="57"/>
    </row>
    <row r="19" spans="1:2" ht="19.8">
      <c r="A19" s="3" t="s">
        <v>302</v>
      </c>
      <c r="B19" s="57"/>
    </row>
    <row r="20" spans="1:2" ht="19.8">
      <c r="A20" s="3" t="s">
        <v>312</v>
      </c>
      <c r="B20" s="57"/>
    </row>
    <row r="21" spans="1:2" ht="19.8">
      <c r="A21" s="3" t="s">
        <v>313</v>
      </c>
      <c r="B21" s="57"/>
    </row>
    <row r="22" spans="1:2" ht="19.8">
      <c r="A22" s="3" t="s">
        <v>115</v>
      </c>
      <c r="B22" s="57"/>
    </row>
    <row r="23" spans="1:2" ht="39.6">
      <c r="A23" s="3" t="s">
        <v>311</v>
      </c>
      <c r="B23" s="57"/>
    </row>
    <row r="24" spans="1:2" ht="19.8">
      <c r="A24" s="3" t="s">
        <v>83</v>
      </c>
      <c r="B24" s="57"/>
    </row>
    <row r="25" spans="1:2" ht="19.8">
      <c r="A25" s="3" t="s">
        <v>419</v>
      </c>
      <c r="B25" s="57"/>
    </row>
    <row r="26" spans="1:2" ht="19.8">
      <c r="A26" s="3" t="s">
        <v>6</v>
      </c>
      <c r="B26" s="57"/>
    </row>
    <row r="27" spans="1:2" ht="19.8">
      <c r="A27" s="8" t="s">
        <v>7</v>
      </c>
      <c r="B27" s="57"/>
    </row>
    <row r="28" spans="1:2" ht="39.6">
      <c r="A28" s="3" t="s">
        <v>590</v>
      </c>
      <c r="B28" s="57"/>
    </row>
    <row r="29" spans="1:2" ht="39.6">
      <c r="A29" s="3" t="s">
        <v>591</v>
      </c>
      <c r="B29" s="57"/>
    </row>
    <row r="30" spans="1:2" ht="19.8">
      <c r="A30" s="8" t="s">
        <v>8</v>
      </c>
      <c r="B30" s="57"/>
    </row>
    <row r="31" spans="1:2" ht="39.6">
      <c r="A31" s="3" t="s">
        <v>286</v>
      </c>
      <c r="B31" s="57"/>
    </row>
    <row r="32" spans="1:2" ht="19.8">
      <c r="A32" s="3" t="s">
        <v>24</v>
      </c>
      <c r="B32" s="57"/>
    </row>
    <row r="33" spans="1:2" ht="39.6">
      <c r="A33" s="58" t="s">
        <v>11</v>
      </c>
      <c r="B33" s="57"/>
    </row>
    <row r="34" spans="1:2" ht="20.399999999999999" thickBot="1">
      <c r="A34" s="59" t="s">
        <v>9</v>
      </c>
      <c r="B34" s="57"/>
    </row>
  </sheetData>
  <phoneticPr fontId="7" type="noConversion"/>
  <hyperlinks>
    <hyperlink ref="B1" location="預告統計資料發布時間表!A1" display="回發布時間表" xr:uid="{00000000-0004-0000-08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58</vt:i4>
      </vt:variant>
      <vt:variant>
        <vt:lpstr>具名範圍</vt:lpstr>
      </vt:variant>
      <vt:variant>
        <vt:i4>42</vt:i4>
      </vt:variant>
    </vt:vector>
  </HeadingPairs>
  <TitlesOfParts>
    <vt:vector size="100" baseType="lpstr">
      <vt:lpstr>預告統計資料發布時間表</vt:lpstr>
      <vt:lpstr>公庫收支</vt:lpstr>
      <vt:lpstr>資源回收量(114年1月起)</vt:lpstr>
      <vt:lpstr>一般垃圾及廚餘清理狀況(114年1月起)</vt:lpstr>
      <vt:lpstr>路外停車位概況(114年第1季起)</vt:lpstr>
      <vt:lpstr>路邊停車位概況(114年第1季起)</vt:lpstr>
      <vt:lpstr>路外停車位概況－身心障礙者專用停車位(114年第1季起)</vt:lpstr>
      <vt:lpstr>路邊停車位概況－身心障礙者專用停車位(114年第1季起)</vt:lpstr>
      <vt:lpstr>路外停車位概況－電動汽車充電專用停車位(114年第1季起)</vt:lpstr>
      <vt:lpstr>路邊停車位概況－電動汽車充電專用停車位(114年第1季起)</vt:lpstr>
      <vt:lpstr>孕婦及育有六歲以下兒童者停車位概況(114年第1季起)</vt:lpstr>
      <vt:lpstr>獨居老人服務概況(114年第1季起)</vt:lpstr>
      <vt:lpstr>推行社區發展工作概況</vt:lpstr>
      <vt:lpstr>環保人員概況(114年上半年起)</vt:lpstr>
      <vt:lpstr>垃圾回收清除車輛數(114年新增)</vt:lpstr>
      <vt:lpstr>垃圾處理場(廠)數(114年新增)</vt:lpstr>
      <vt:lpstr>環境保護預算概況</vt:lpstr>
      <vt:lpstr>環境保護決算概況</vt:lpstr>
      <vt:lpstr>治山防災整體治理工程</vt:lpstr>
      <vt:lpstr>辦理調解業務概況</vt:lpstr>
      <vt:lpstr>調解委員會組織概況</vt:lpstr>
      <vt:lpstr>辦理調解方式概況</vt:lpstr>
      <vt:lpstr>宗教財團法人概況</vt:lpstr>
      <vt:lpstr>寺廟登記概況</vt:lpstr>
      <vt:lpstr>教會（堂）概況</vt:lpstr>
      <vt:lpstr>宗教團體興辦公益慈善及社會教化事業概況</vt:lpstr>
      <vt:lpstr>公墓設施使用概況</vt:lpstr>
      <vt:lpstr>骨灰(骸)存放設施使用概況</vt:lpstr>
      <vt:lpstr>殯葬管理業務概況</vt:lpstr>
      <vt:lpstr>殯儀館設施概況</vt:lpstr>
      <vt:lpstr>火化場設施概況</vt:lpstr>
      <vt:lpstr>公共造產成果概況</vt:lpstr>
      <vt:lpstr>農路改善及維護工程</vt:lpstr>
      <vt:lpstr>農耕土地面積</vt:lpstr>
      <vt:lpstr>天然災害水土保持設施損失情形</vt:lpstr>
      <vt:lpstr>公庫-11412</vt:lpstr>
      <vt:lpstr>資收-11412</vt:lpstr>
      <vt:lpstr>垃圾-11412</vt:lpstr>
      <vt:lpstr>環保人員-114下</vt:lpstr>
      <vt:lpstr>垃圾車-114下</vt:lpstr>
      <vt:lpstr>垃圾場-114下</vt:lpstr>
      <vt:lpstr>路外-114-4</vt:lpstr>
      <vt:lpstr>路邊-114-4</vt:lpstr>
      <vt:lpstr>路外-身障-114-4</vt:lpstr>
      <vt:lpstr>路邊-身障-114-4</vt:lpstr>
      <vt:lpstr>路外-電車-114-4</vt:lpstr>
      <vt:lpstr>路邊-電車-114-4</vt:lpstr>
      <vt:lpstr>婦幼-114-4</vt:lpstr>
      <vt:lpstr>公庫-11501</vt:lpstr>
      <vt:lpstr>114調解業務概況</vt:lpstr>
      <vt:lpstr>114調解委員會組織概況</vt:lpstr>
      <vt:lpstr>114辦理調解方式概況</vt:lpstr>
      <vt:lpstr>垃圾-11501</vt:lpstr>
      <vt:lpstr>資收-11501</vt:lpstr>
      <vt:lpstr>天然災害</vt:lpstr>
      <vt:lpstr>農路改善</vt:lpstr>
      <vt:lpstr>治山防災</vt:lpstr>
      <vt:lpstr>治山防災-續</vt:lpstr>
      <vt:lpstr>公墓設施使用概況!OLE_LINK1</vt:lpstr>
      <vt:lpstr>'婦幼-114-4'!pp</vt:lpstr>
      <vt:lpstr>'路外-114-4'!pp</vt:lpstr>
      <vt:lpstr>'路外-身障-114-4'!pp</vt:lpstr>
      <vt:lpstr>'路外-電車-114-4'!pp</vt:lpstr>
      <vt:lpstr>'路邊-114-4'!pp</vt:lpstr>
      <vt:lpstr>'路邊-身障-114-4'!pp</vt:lpstr>
      <vt:lpstr>'路邊-電車-114-4'!pp</vt:lpstr>
      <vt:lpstr>'114調解委員會組織概況'!Print_Area</vt:lpstr>
      <vt:lpstr>'114調解業務概況'!Print_Area</vt:lpstr>
      <vt:lpstr>'114辦理調解方式概況'!Print_Area</vt:lpstr>
      <vt:lpstr>'公庫-11412'!Print_Area</vt:lpstr>
      <vt:lpstr>'公庫-11501'!Print_Area</vt:lpstr>
      <vt:lpstr>公庫收支!Print_Area</vt:lpstr>
      <vt:lpstr>天然災害!Print_Area</vt:lpstr>
      <vt:lpstr>寺廟登記概況!Print_Area</vt:lpstr>
      <vt:lpstr>'垃圾-11412'!Print_Area</vt:lpstr>
      <vt:lpstr>'垃圾-11501'!Print_Area</vt:lpstr>
      <vt:lpstr>'垃圾車-114下'!Print_Area</vt:lpstr>
      <vt:lpstr>'垃圾場-114下'!Print_Area</vt:lpstr>
      <vt:lpstr>宗教財團法人概況!Print_Area</vt:lpstr>
      <vt:lpstr>宗教團體興辦公益慈善及社會教化事業概況!Print_Area</vt:lpstr>
      <vt:lpstr>治山防災!Print_Area</vt:lpstr>
      <vt:lpstr>'治山防災-續'!Print_Area</vt:lpstr>
      <vt:lpstr>'婦幼-114-4'!Print_Area</vt:lpstr>
      <vt:lpstr>'教會（堂）概況'!Print_Area</vt:lpstr>
      <vt:lpstr>'資收-11412'!Print_Area</vt:lpstr>
      <vt:lpstr>'資收-11501'!Print_Area</vt:lpstr>
      <vt:lpstr>'路外-114-4'!Print_Area</vt:lpstr>
      <vt:lpstr>'路外-身障-114-4'!Print_Area</vt:lpstr>
      <vt:lpstr>'路外-電車-114-4'!Print_Area</vt:lpstr>
      <vt:lpstr>'路邊-114-4'!Print_Area</vt:lpstr>
      <vt:lpstr>'路邊-身障-114-4'!Print_Area</vt:lpstr>
      <vt:lpstr>'路邊-電車-114-4'!Print_Area</vt:lpstr>
      <vt:lpstr>農路改善!Print_Area</vt:lpstr>
      <vt:lpstr>調解委員會組織概況!Print_Area</vt:lpstr>
      <vt:lpstr>辦理調解業務概況!Print_Area</vt:lpstr>
      <vt:lpstr>'環保人員-114下'!Print_Area</vt:lpstr>
      <vt:lpstr>'公庫-11412'!Print_Titles</vt:lpstr>
      <vt:lpstr>'公庫-11501'!Print_Titles</vt:lpstr>
      <vt:lpstr>天然災害!天然災害</vt:lpstr>
      <vt:lpstr>臺東縣卑南鄉公庫收支月報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海端鄉公所 13</cp:lastModifiedBy>
  <cp:lastPrinted>2022-04-28T00:40:14Z</cp:lastPrinted>
  <dcterms:created xsi:type="dcterms:W3CDTF">2013-06-27T07:16:06Z</dcterms:created>
  <dcterms:modified xsi:type="dcterms:W3CDTF">2026-02-26T01:28:57Z</dcterms:modified>
</cp:coreProperties>
</file>