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User\Desktop\雅婷\每月都要做\06預告統計原始檔\EXCEL\"/>
    </mc:Choice>
  </mc:AlternateContent>
  <xr:revisionPtr revIDLastSave="0" documentId="13_ncr:1_{09B09F1C-4225-4442-AF14-86202D44D06C}"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 name="公墓設施" sheetId="295" r:id="rId71"/>
    <sheet name="骨灰(骸)存放" sheetId="296" r:id="rId72"/>
    <sheet name="殯葬管理" sheetId="297" r:id="rId73"/>
    <sheet name="殯儀館" sheetId="298" r:id="rId74"/>
    <sheet name="火化場" sheetId="299" r:id="rId75"/>
    <sheet name="路外-115-1" sheetId="300" r:id="rId76"/>
    <sheet name="路邊-115-1" sheetId="301" r:id="rId77"/>
    <sheet name="路外-身障-115-1" sheetId="302" r:id="rId78"/>
    <sheet name="路邊-身障-115-1" sheetId="303" r:id="rId79"/>
    <sheet name="路外-電車-115-1" sheetId="304" r:id="rId80"/>
    <sheet name="路邊-電車-115-1" sheetId="305" r:id="rId81"/>
    <sheet name="婦幼-115-1" sheetId="306" r:id="rId82"/>
    <sheet name="獨居老人-115-1" sheetId="307" r:id="rId83"/>
    <sheet name="垃圾-11503" sheetId="308" r:id="rId84"/>
    <sheet name="資收-11503" sheetId="309" r:id="rId85"/>
    <sheet name="公庫-11503" sheetId="310" r:id="rId86"/>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81">'婦幼-115-1'!$A$3:$D$16</definedName>
    <definedName name="pp" localSheetId="41">'路外-114-4'!$A$3:$D$16</definedName>
    <definedName name="pp" localSheetId="75">'路外-115-1'!$A$3:$D$16</definedName>
    <definedName name="pp" localSheetId="43">'路外-身障-114-4'!$A$3:$D$14</definedName>
    <definedName name="pp" localSheetId="77">'路外-身障-115-1'!$A$3:$D$14</definedName>
    <definedName name="pp" localSheetId="45">'路外-電車-114-4'!$A$3:$D$16</definedName>
    <definedName name="pp" localSheetId="79">'路外-電車-115-1'!$A$3:$D$16</definedName>
    <definedName name="pp" localSheetId="42">'路邊-114-4'!$A$3:$D$14</definedName>
    <definedName name="pp" localSheetId="76">'路邊-115-1'!$A$3:$D$14</definedName>
    <definedName name="pp" localSheetId="44">'路邊-身障-114-4'!$A$3:$D$13</definedName>
    <definedName name="pp" localSheetId="78">'路邊-身障-115-1'!$A$3:$D$13</definedName>
    <definedName name="pp" localSheetId="46">'路邊-電車-114-4'!$A$3:$D$14</definedName>
    <definedName name="pp" localSheetId="80">'路邊-電車-115-1'!$A$3:$D$14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85">'公庫-11503'!$A$1:$K$102</definedName>
    <definedName name="_xlnm.Print_Area" localSheetId="1">公庫收支!$A$1:$A$36</definedName>
    <definedName name="_xlnm.Print_Area" localSheetId="70">公墓設施!$A$1:$X$30</definedName>
    <definedName name="_xlnm.Print_Area" localSheetId="54">天然災害!$A$1:$J$32</definedName>
    <definedName name="_xlnm.Print_Area" localSheetId="74">火化場!$A$1:$K$25</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83">'垃圾-11503'!$A$1:$G$33</definedName>
    <definedName name="_xlnm.Print_Area" localSheetId="39">'垃圾車-114下'!$A$1:$G$21</definedName>
    <definedName name="_xlnm.Print_Area" localSheetId="40">'垃圾場-114下'!$A$1:$G$18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71">'骨灰(骸)存放'!$A$1:$T$25</definedName>
    <definedName name="_xlnm.Print_Area" localSheetId="47">'婦幼-114-4'!$A$1:$F$16</definedName>
    <definedName name="_xlnm.Print_Area" localSheetId="81">'婦幼-115-1'!$A$1:$F$16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84">'資收-11503'!$A$1:$J$40</definedName>
    <definedName name="_xlnm.Print_Area" localSheetId="41">'路外-114-4'!$A$1:$L$16</definedName>
    <definedName name="_xlnm.Print_Area" localSheetId="75">'路外-115-1'!$A$1:$L$16</definedName>
    <definedName name="_xlnm.Print_Area" localSheetId="43">'路外-身障-114-4'!$A$3:$H$14</definedName>
    <definedName name="_xlnm.Print_Area" localSheetId="77">'路外-身障-115-1'!$A$3:$H$14</definedName>
    <definedName name="_xlnm.Print_Area" localSheetId="45">'路外-電車-114-4'!$A$3:$H$16</definedName>
    <definedName name="_xlnm.Print_Area" localSheetId="79">'路外-電車-115-1'!$A$3:$H$16</definedName>
    <definedName name="_xlnm.Print_Area" localSheetId="42">'路邊-114-4'!$A$3:$G$14</definedName>
    <definedName name="_xlnm.Print_Area" localSheetId="76">'路邊-115-1'!$A$3:$G$14</definedName>
    <definedName name="_xlnm.Print_Area" localSheetId="44">'路邊-身障-114-4'!$A$3:$G$13</definedName>
    <definedName name="_xlnm.Print_Area" localSheetId="78">'路邊-身障-115-1'!$A$3:$G$13</definedName>
    <definedName name="_xlnm.Print_Area" localSheetId="46">'路邊-電車-114-4'!$A$3:$F$14</definedName>
    <definedName name="_xlnm.Print_Area" localSheetId="80">'路邊-電車-115-1'!$A$3:$F$14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82">'獨居老人-115-1'!$A$1:$AO$19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63">環境保護預算!$A$1:$J$26</definedName>
    <definedName name="_xlnm.Print_Area" localSheetId="72">殯葬管理!$A$1:$V$29</definedName>
    <definedName name="_xlnm.Print_Area" localSheetId="73">殯儀館!$A$1:$I$25</definedName>
    <definedName name="_xlnm.Print_Titles" localSheetId="35">'公庫-11412'!$1:$4</definedName>
    <definedName name="_xlnm.Print_Titles" localSheetId="48">'公庫-11501'!$1:$4</definedName>
    <definedName name="_xlnm.Print_Titles" localSheetId="59">'公庫-11502'!$1:$4</definedName>
    <definedName name="_xlnm.Print_Titles" localSheetId="85">'公庫-11503'!$1:$4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310" l="1"/>
  <c r="K90" i="310"/>
  <c r="J90" i="310"/>
  <c r="I90" i="310"/>
  <c r="H90" i="310"/>
  <c r="G90" i="310"/>
  <c r="F90" i="310"/>
  <c r="K87" i="310"/>
  <c r="J87" i="310"/>
  <c r="I87" i="310"/>
  <c r="H87" i="310"/>
  <c r="G87" i="310"/>
  <c r="F87" i="310"/>
  <c r="K84" i="310"/>
  <c r="J84" i="310"/>
  <c r="I84" i="310"/>
  <c r="H84" i="310"/>
  <c r="G84" i="310"/>
  <c r="F84" i="310"/>
  <c r="K82" i="310"/>
  <c r="J82" i="310"/>
  <c r="I82" i="310"/>
  <c r="H82" i="310"/>
  <c r="G82" i="310"/>
  <c r="F82" i="310"/>
  <c r="K77" i="310"/>
  <c r="K69" i="310" s="1"/>
  <c r="J77" i="310"/>
  <c r="J69" i="310" s="1"/>
  <c r="I77" i="310"/>
  <c r="H77" i="310"/>
  <c r="G77" i="310"/>
  <c r="F77" i="310"/>
  <c r="K74" i="310"/>
  <c r="J74" i="310"/>
  <c r="I74" i="310"/>
  <c r="H74" i="310"/>
  <c r="G74" i="310"/>
  <c r="F74" i="310"/>
  <c r="K70" i="310"/>
  <c r="J70" i="310"/>
  <c r="I70" i="310"/>
  <c r="H70" i="310"/>
  <c r="G70" i="310"/>
  <c r="G69" i="310" s="1"/>
  <c r="F70" i="310"/>
  <c r="F69" i="310" s="1"/>
  <c r="I69" i="310"/>
  <c r="H69" i="310"/>
  <c r="K66" i="310"/>
  <c r="J66" i="310"/>
  <c r="I66" i="310"/>
  <c r="H66" i="310"/>
  <c r="G66" i="310"/>
  <c r="F66" i="310"/>
  <c r="K64" i="310"/>
  <c r="J64" i="310"/>
  <c r="I64" i="310"/>
  <c r="H64" i="310"/>
  <c r="G64" i="310"/>
  <c r="F64" i="310"/>
  <c r="K59" i="310"/>
  <c r="J59" i="310"/>
  <c r="I59" i="310"/>
  <c r="H59" i="310"/>
  <c r="G59" i="310"/>
  <c r="F59" i="310"/>
  <c r="K55" i="310"/>
  <c r="J55" i="310"/>
  <c r="I55" i="310"/>
  <c r="H55" i="310"/>
  <c r="G55" i="310"/>
  <c r="F55" i="310"/>
  <c r="K52" i="310"/>
  <c r="J52" i="310"/>
  <c r="I52" i="310"/>
  <c r="H52" i="310"/>
  <c r="G52" i="310"/>
  <c r="F52" i="310"/>
  <c r="K49" i="310"/>
  <c r="J49" i="310"/>
  <c r="I49" i="310"/>
  <c r="H49" i="310"/>
  <c r="G49" i="310"/>
  <c r="G43" i="310" s="1"/>
  <c r="G89" i="310" s="1"/>
  <c r="F49" i="310"/>
  <c r="F43" i="310" s="1"/>
  <c r="K44" i="310"/>
  <c r="K43" i="310" s="1"/>
  <c r="J44" i="310"/>
  <c r="J43" i="310" s="1"/>
  <c r="I44" i="310"/>
  <c r="I43" i="310" s="1"/>
  <c r="I89" i="310" s="1"/>
  <c r="H44" i="310"/>
  <c r="H43" i="310" s="1"/>
  <c r="H89" i="310" s="1"/>
  <c r="G44" i="310"/>
  <c r="F44" i="310"/>
  <c r="K30" i="310"/>
  <c r="K29" i="310" s="1"/>
  <c r="J30" i="310"/>
  <c r="J29" i="310" s="1"/>
  <c r="I30" i="310"/>
  <c r="I29" i="310" s="1"/>
  <c r="H30" i="310"/>
  <c r="H29" i="310" s="1"/>
  <c r="G30" i="310"/>
  <c r="F30" i="310"/>
  <c r="G29" i="310"/>
  <c r="F29" i="310"/>
  <c r="K20" i="310"/>
  <c r="J20" i="310"/>
  <c r="I20" i="310"/>
  <c r="H20" i="310"/>
  <c r="G20" i="310"/>
  <c r="F20" i="310"/>
  <c r="K15" i="310"/>
  <c r="K8" i="310" s="1"/>
  <c r="K7" i="310" s="1"/>
  <c r="J15" i="310"/>
  <c r="J8" i="310" s="1"/>
  <c r="J7" i="310" s="1"/>
  <c r="I15" i="310"/>
  <c r="I8" i="310" s="1"/>
  <c r="I7" i="310" s="1"/>
  <c r="H15" i="310"/>
  <c r="H8" i="310" s="1"/>
  <c r="H7" i="310" s="1"/>
  <c r="G15" i="310"/>
  <c r="G8" i="310" s="1"/>
  <c r="G7" i="310" s="1"/>
  <c r="G35" i="310" s="1"/>
  <c r="F15" i="310"/>
  <c r="K9" i="310"/>
  <c r="J9" i="310"/>
  <c r="I9" i="310"/>
  <c r="H9" i="310"/>
  <c r="G9" i="310"/>
  <c r="F9" i="310"/>
  <c r="F8" i="310" s="1"/>
  <c r="F7" i="310" s="1"/>
  <c r="F35" i="310" s="1"/>
  <c r="F38" i="310" s="1"/>
  <c r="F40" i="310" s="1"/>
  <c r="F97" i="284"/>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I35" i="310" l="1"/>
  <c r="H35" i="310"/>
  <c r="J35" i="310"/>
  <c r="J89" i="310"/>
  <c r="K35" i="310"/>
  <c r="K89" i="310"/>
  <c r="F89" i="310"/>
  <c r="F93" i="310" s="1"/>
  <c r="F95" i="310" s="1"/>
  <c r="J35" i="284"/>
  <c r="I89" i="284"/>
  <c r="I35" i="284"/>
  <c r="H35" i="284"/>
  <c r="E11" i="283"/>
  <c r="C10" i="280" l="1"/>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<sst xmlns="http://schemas.openxmlformats.org/spreadsheetml/2006/main" count="5775" uniqueCount="1671">
  <si>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</si>
  <si>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</si>
  <si>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</si>
  <si>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</si>
  <si>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</si>
  <si>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</si>
  <si>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</si>
  <si>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</si>
  <si>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</si>
  <si>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</si>
  <si>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</si>
  <si>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</si>
  <si>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</si>
  <si>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</si>
  <si>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</si>
  <si>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</si>
  <si>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</si>
  <si>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</si>
  <si>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</si>
  <si>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</si>
  <si>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</si>
  <si>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</si>
  <si>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</si>
  <si>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</si>
  <si>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</si>
  <si>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</si>
  <si>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</si>
  <si>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</si>
  <si>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</si>
  <si>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</si>
  <si>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</si>
  <si>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</si>
  <si>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</si>
  <si>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</si>
  <si>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</si>
  <si>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</si>
  <si>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</si>
  <si>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</si>
  <si>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</si>
  <si>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</si>
  <si>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</si>
  <si>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</si>
  <si>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</si>
  <si>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</si>
  <si>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</si>
  <si>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</si>
  <si>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</si>
  <si>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</si>
  <si>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</si>
  <si>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</si>
  <si>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</si>
  <si>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</si>
  <si>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</si>
  <si>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</si>
  <si>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</si>
  <si>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</si>
  <si>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</si>
  <si>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</si>
  <si>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</si>
  <si>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</si>
  <si>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</si>
  <si>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</si>
  <si>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</si>
  <si>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</si>
  <si>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</si>
  <si>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</si>
  <si>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</si>
  <si>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</si>
  <si>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</si>
  <si>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</si>
  <si>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</si>
  <si>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</si>
  <si>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</si>
  <si>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</si>
  <si>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</si>
  <si>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</si>
  <si>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</si>
  <si>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</si>
  <si>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</si>
  <si>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</si>
  <si>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</si>
  <si>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</si>
  <si>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</si>
  <si>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</si>
  <si>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</si>
  <si>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</si>
  <si>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</si>
  <si>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</si>
  <si>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</si>
  <si>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</si>
  <si>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</si>
  <si>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</si>
  <si>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</si>
  <si>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</si>
  <si>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</si>
  <si>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</si>
  <si>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</si>
  <si>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</si>
  <si>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</si>
  <si>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</si>
  <si>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</si>
  <si>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</si>
  <si>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</si>
  <si>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</si>
  <si>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</si>
  <si>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</si>
  <si>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</si>
  <si>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</si>
  <si>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</si>
  <si>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</si>
  <si>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</si>
  <si>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</si>
  <si>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</si>
  <si>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</si>
  <si>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</si>
  <si>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</si>
  <si>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</si>
  <si>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</si>
  <si>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</si>
  <si>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</si>
  <si>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</si>
  <si>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</si>
  <si>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</si>
  <si>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</si>
  <si>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</si>
  <si>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</si>
  <si>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</si>
  <si>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</si>
  <si>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</si>
  <si>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</si>
  <si>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</si>
  <si>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</si>
  <si>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</si>
  <si>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</si>
  <si>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</si>
  <si>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</si>
  <si>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</si>
  <si>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</si>
  <si>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</si>
  <si>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</si>
  <si>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</si>
  <si>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</si>
  <si>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</si>
  <si>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</si>
  <si>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</si>
  <si>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</si>
  <si>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</si>
  <si>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</si>
  <si>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</si>
  <si>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</si>
  <si>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</si>
  <si>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</si>
  <si>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</si>
  <si>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</si>
  <si>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</si>
  <si>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</si>
  <si>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</si>
  <si>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</si>
  <si>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</si>
  <si>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</si>
  <si>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</si>
  <si>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</si>
  <si>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</si>
  <si>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</si>
  <si>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</si>
  <si>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</si>
  <si>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</si>
  <si>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</si>
  <si>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</si>
  <si>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</si>
  <si>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</si>
  <si>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</si>
  <si>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</si>
  <si>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</si>
  <si>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</si>
  <si>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</si>
  <si>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</si>
  <si>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</si>
  <si>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</si>
  <si>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</si>
  <si>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</si>
  <si>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</si>
  <si>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</si>
  <si>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</si>
  <si>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</si>
  <si>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</si>
  <si>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</si>
  <si>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</si>
  <si>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</si>
  <si>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</si>
  <si>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</si>
  <si>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</si>
  <si>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</si>
  <si>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</si>
  <si>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</si>
  <si>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</si>
  <si>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</si>
  <si>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</si>
  <si>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</si>
  <si>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</si>
  <si>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</si>
  <si>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</si>
  <si>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</si>
  <si>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</si>
  <si>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</si>
  <si>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</si>
  <si>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</si>
  <si>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</si>
  <si>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</si>
  <si>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</si>
  <si>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</si>
  <si>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</si>
  <si>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</si>
  <si>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</si>
  <si>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</si>
  <si>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</si>
  <si>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</si>
  <si>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</si>
  <si>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</si>
  <si>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</si>
  <si>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</si>
  <si>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</si>
  <si>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</si>
  <si>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</si>
  <si>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</si>
  <si>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</si>
  <si>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</si>
  <si>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</si>
  <si>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</si>
  <si>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</si>
  <si>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</si>
  <si>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</si>
  <si>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</si>
  <si>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</si>
  <si>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</si>
  <si>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</si>
  <si>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</si>
  <si>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</si>
  <si>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</si>
  <si>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</si>
  <si>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</si>
  <si>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</si>
  <si>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</si>
  <si>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</si>
  <si>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</si>
  <si>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</si>
  <si>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</si>
  <si>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</si>
  <si>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</si>
  <si>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</si>
  <si>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</si>
  <si>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</si>
  <si>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</si>
  <si>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</si>
  <si>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</si>
  <si>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</si>
  <si>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</si>
  <si>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</si>
  <si>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</si>
  <si>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</si>
  <si>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</si>
  <si>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</si>
  <si>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</si>
  <si>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</si>
  <si>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</si>
  <si>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</si>
  <si>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</si>
  <si>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</si>
  <si>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</si>
  <si>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</si>
  <si>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</si>
  <si>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</si>
  <si>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</si>
  <si>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</si>
  <si>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</si>
  <si>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</si>
  <si>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</si>
  <si>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</si>
  <si>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</si>
  <si>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</si>
  <si>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</si>
  <si>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</si>
  <si>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</si>
  <si>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</si>
  <si>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</si>
  <si>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</si>
  <si>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</si>
  <si>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</si>
  <si>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</si>
  <si>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</si>
  <si>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</si>
  <si>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</si>
  <si>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</si>
  <si>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</si>
  <si>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</si>
  <si>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</si>
  <si>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</si>
  <si>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</si>
  <si>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</si>
  <si>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</si>
  <si>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</si>
  <si>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</si>
  <si>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</si>
  <si>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</si>
  <si>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</si>
  <si>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</si>
  <si>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</si>
  <si>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</si>
  <si>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</si>
  <si>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</si>
  <si>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</si>
  <si>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</si>
  <si>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</si>
  <si>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</si>
  <si>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</si>
  <si>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</si>
  <si>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</si>
  <si>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</si>
  <si>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</si>
  <si>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</si>
  <si>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</si>
  <si>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</si>
  <si>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</si>
  <si>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</si>
  <si>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</si>
  <si>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</si>
  <si>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</si>
  <si>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</si>
  <si>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</si>
  <si>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</si>
  <si>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</si>
  <si>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</si>
  <si>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</si>
  <si>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</si>
  <si>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</si>
  <si>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</si>
  <si>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</si>
  <si>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</si>
  <si>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</si>
  <si>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</si>
  <si>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</si>
  <si>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</si>
  <si>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</si>
  <si>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</si>
  <si>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</si>
  <si>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</si>
  <si>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</si>
  <si>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</si>
  <si>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</si>
  <si>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</si>
  <si>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</si>
  <si>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</si>
  <si>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</si>
  <si>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</si>
  <si>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</si>
  <si>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</si>
  <si>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</si>
  <si>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</si>
  <si>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</si>
  <si>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</si>
  <si>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</si>
  <si>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</si>
  <si>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</si>
  <si>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</si>
  <si>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</si>
  <si>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</si>
  <si>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</si>
  <si>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</si>
  <si>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</si>
  <si>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</si>
  <si>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</si>
  <si>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</si>
  <si>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</si>
  <si>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</si>
  <si>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</si>
  <si>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</si>
  <si>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</si>
  <si>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</si>
  <si>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</si>
  <si>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</si>
  <si>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</si>
  <si>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</si>
  <si>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</si>
  <si>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</si>
  <si>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</si>
  <si>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</si>
  <si>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</si>
  <si>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</si>
  <si>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</si>
  <si>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</si>
  <si>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</si>
  <si>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</si>
  <si>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</si>
  <si>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</si>
  <si>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</si>
  <si>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</si>
  <si>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</si>
  <si>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</si>
  <si>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</si>
  <si>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</si>
  <si>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</si>
  <si>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</si>
  <si>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</si>
  <si>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</si>
  <si>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</si>
  <si>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4</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</si>
  <si>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5</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</si>
  <si>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</si>
  <si>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</si>
  <si>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</si>
  <si>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</si>
  <si>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</si>
  <si>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</si>
  <si>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</si>
  <si>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</si>
  <si>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</si>
  <si>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</si>
  <si>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</si>
  <si>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</si>
  <si>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</si>
  <si>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</si>
  <si>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</si>
  <si>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</si>
  <si>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</si>
  <si>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</si>
  <si>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</si>
  <si>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</si>
  <si>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</si>
  <si>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</si>
  <si>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</si>
  <si>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</si>
  <si>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</si>
  <si>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</si>
  <si>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</si>
  <si>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</si>
  <si>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</si>
  <si>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</si>
  <si>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</si>
  <si>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</si>
  <si>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</si>
  <si>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</si>
  <si>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</si>
  <si>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</si>
  <si>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</si>
  <si>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</si>
  <si>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</si>
  <si>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</si>
  <si>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</si>
  <si>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</si>
  <si>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</si>
  <si>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</si>
  <si>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</si>
  <si>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</si>
  <si>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</si>
  <si>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</si>
  <si>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</si>
  <si>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</si>
  <si>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</si>
  <si>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</si>
  <si>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</si>
  <si>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</si>
  <si>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</si>
  <si>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</si>
  <si>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</si>
  <si>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r>
      <t>(114</t>
    </r>
    <r>
      <rPr>
        <sz val="10"/>
        <rFont val="新細明體"/>
        <family val="1"/>
        <charset val="136"/>
      </rPr>
      <t>年</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</si>
  <si>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</si>
  <si>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</si>
  <si>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</si>
  <si>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</si>
  <si>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</si>
  <si>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</si>
  <si>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</si>
  <si>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</si>
  <si>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</si>
  <si>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</si>
  <si>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</si>
  <si>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</si>
  <si>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</si>
  <si>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</si>
  <si>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</si>
  <si>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</si>
  <si>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</si>
  <si>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</si>
  <si>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</si>
  <si>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</si>
  <si>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</si>
  <si>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</si>
  <si>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</si>
  <si>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</si>
  <si>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</si>
  <si>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</si>
  <si>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</si>
  <si>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</si>
  <si>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</si>
  <si>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</si>
  <si>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</si>
  <si>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</si>
  <si>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</si>
  <si>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</si>
  <si>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</si>
  <si>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</si>
  <si>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</si>
  <si>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</si>
  <si>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</si>
  <si>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</si>
  <si>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</si>
  <si>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</si>
  <si>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</si>
  <si>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</si>
  <si>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</si>
  <si>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</si>
  <si>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</si>
  <si>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電話：089-931370 分機：252</t>
    <phoneticPr fontId="4"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</si>
  <si>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</si>
  <si>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</si>
  <si>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</si>
  <si>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</si>
  <si>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</si>
  <si>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</si>
  <si>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</si>
  <si>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</si>
  <si>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</si>
  <si>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</si>
  <si>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</si>
  <si>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</si>
  <si>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</si>
  <si>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</si>
  <si>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</si>
  <si>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</si>
  <si>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</si>
  <si>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</si>
  <si>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</si>
  <si>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</si>
  <si>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</si>
  <si>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</si>
  <si>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</si>
  <si>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</si>
  <si>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</si>
  <si>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</si>
  <si>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</si>
  <si>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</si>
  <si>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</si>
  <si>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</si>
  <si>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</si>
  <si>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</si>
  <si>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</si>
  <si>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</si>
  <si>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</si>
  <si>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</si>
  <si>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</si>
  <si>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</si>
  <si>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</si>
  <si>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</si>
  <si>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</si>
  <si>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</si>
  <si>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</si>
  <si>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</si>
  <si>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</si>
  <si>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</si>
  <si>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</si>
  <si>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</si>
  <si>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</si>
  <si>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</si>
  <si>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</si>
  <si>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</si>
  <si>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</si>
  <si>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</si>
  <si>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</si>
  <si>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</si>
  <si>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</si>
  <si>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</si>
  <si>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</si>
  <si>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</si>
  <si>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</si>
  <si>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</si>
  <si>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</si>
  <si>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</si>
  <si>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</si>
  <si>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</si>
  <si>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</si>
  <si>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</si>
  <si>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</si>
  <si>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</si>
  <si>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</si>
  <si>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</si>
  <si>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</si>
  <si>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</si>
  <si>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</si>
  <si>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</si>
  <si>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</si>
  <si>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</si>
  <si>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</si>
  <si>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</si>
  <si>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</si>
  <si>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</si>
  <si>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</si>
  <si>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</si>
  <si>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</si>
  <si>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</si>
  <si>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</si>
  <si>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</si>
  <si>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</si>
  <si>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</si>
  <si>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</si>
  <si>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</si>
  <si>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</si>
  <si>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</si>
  <si>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</si>
  <si>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</si>
  <si>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</si>
  <si>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</si>
  <si>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</si>
  <si>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</si>
  <si>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</si>
  <si>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</si>
  <si>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</si>
  <si>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</si>
  <si>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</si>
  <si>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</si>
  <si>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</si>
  <si>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</si>
  <si>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</si>
  <si>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</si>
  <si>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</si>
  <si>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</si>
  <si>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</si>
  <si>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</si>
  <si>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</si>
  <si>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</si>
  <si>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</si>
  <si>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</si>
  <si>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</si>
  <si>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</si>
  <si>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</si>
  <si>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</si>
  <si>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</si>
  <si>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</si>
  <si>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</si>
  <si>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</si>
  <si>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</si>
  <si>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</si>
  <si>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</si>
  <si>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</si>
  <si>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</si>
  <si>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</si>
  <si>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</si>
  <si>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</si>
  <si>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</si>
  <si>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</si>
  <si>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</si>
  <si>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</si>
  <si>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</si>
  <si>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</si>
  <si>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</si>
  <si>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</si>
  <si>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</si>
  <si>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</si>
  <si>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</si>
  <si>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</si>
  <si>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</si>
  <si>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</si>
  <si>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</si>
  <si>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</si>
  <si>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</si>
  <si>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</si>
  <si>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</si>
  <si>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</si>
  <si>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</si>
  <si>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</si>
  <si>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</si>
  <si>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</si>
  <si>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</si>
  <si>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</si>
  <si>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</si>
  <si>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</si>
  <si>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</si>
  <si>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</si>
  <si>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</si>
  <si>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</si>
  <si>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</si>
  <si>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</si>
  <si>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</si>
  <si>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</si>
  <si>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</si>
  <si>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</si>
  <si>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</si>
  <si>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</si>
  <si>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</si>
  <si>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</si>
  <si>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</si>
  <si>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</si>
  <si>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</si>
  <si>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</si>
  <si>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</si>
  <si>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</si>
  <si>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</si>
  <si>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</si>
  <si>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</si>
  <si>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</si>
  <si>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</si>
  <si>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</si>
  <si>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</si>
  <si>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</si>
  <si>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</si>
  <si>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</si>
  <si>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</si>
  <si>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</si>
  <si>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</si>
  <si>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</si>
  <si>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</si>
  <si>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</si>
  <si>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</si>
  <si>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</si>
  <si>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</si>
  <si>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</si>
  <si>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</si>
  <si>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</si>
  <si>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</si>
  <si>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</si>
  <si>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</si>
  <si>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</si>
  <si>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</si>
  <si>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</si>
  <si>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</si>
  <si>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</si>
  <si>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</si>
  <si>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</si>
  <si>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</si>
  <si>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</si>
  <si>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</si>
  <si>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</si>
  <si>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</si>
  <si>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</si>
  <si>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</si>
  <si>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</si>
  <si>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</si>
  <si>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</si>
  <si>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</si>
  <si>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</si>
  <si>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</si>
  <si>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</si>
  <si>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</si>
  <si>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</si>
  <si>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</si>
  <si>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</si>
  <si>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</si>
  <si>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</si>
  <si>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</si>
  <si>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</si>
  <si>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</si>
  <si>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</si>
  <si>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</si>
  <si>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</si>
  <si>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</si>
  <si>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</si>
  <si>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</si>
  <si>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</si>
  <si>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</si>
  <si>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</si>
  <si>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</si>
  <si>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</si>
  <si>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</si>
  <si>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</si>
  <si>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</si>
  <si>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</si>
  <si>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</si>
  <si>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</si>
  <si>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</si>
  <si>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</si>
  <si>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</si>
  <si>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</si>
  <si>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</si>
  <si>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</si>
  <si>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</si>
  <si>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</si>
  <si>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</si>
  <si>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</si>
  <si>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</si>
  <si>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</si>
  <si>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</si>
  <si>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</si>
  <si>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</si>
  <si>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</si>
  <si>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</si>
  <si>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</si>
  <si>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</si>
  <si>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</si>
  <si>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</si>
  <si>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</si>
  <si>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</si>
  <si>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</si>
  <si>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</si>
  <si>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</si>
  <si>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</si>
  <si>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</si>
  <si>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</si>
  <si>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</si>
  <si>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</si>
  <si>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</si>
  <si>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</si>
  <si>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</si>
  <si>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</si>
  <si>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</si>
  <si>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</si>
  <si>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</si>
  <si>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</si>
  <si>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</si>
  <si>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</si>
  <si>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</si>
  <si>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</si>
  <si>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</si>
  <si>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</si>
  <si>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</si>
  <si>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</si>
  <si>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</si>
  <si>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</si>
  <si>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</si>
  <si>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</si>
  <si>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</si>
  <si>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</si>
  <si>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</si>
  <si>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</si>
  <si>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</si>
  <si>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</si>
  <si>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</si>
  <si>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</si>
  <si>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</si>
  <si>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</si>
  <si>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</si>
  <si>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</si>
  <si>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</si>
  <si>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</si>
  <si>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</si>
  <si>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</si>
  <si>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</si>
  <si>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</si>
  <si>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</si>
  <si>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</si>
  <si>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</si>
  <si>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</si>
  <si>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</si>
  <si>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</si>
  <si>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</si>
  <si>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</si>
  <si>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</si>
  <si>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</si>
  <si>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</si>
  <si>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</si>
  <si>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</si>
  <si>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</si>
  <si>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</si>
  <si>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</si>
  <si>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</si>
  <si>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</si>
  <si>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</si>
  <si>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</si>
  <si>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</si>
  <si>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</si>
  <si>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</si>
  <si>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</si>
  <si>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</si>
  <si>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</si>
  <si>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</si>
  <si>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</si>
  <si>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</si>
  <si>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</si>
  <si>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</si>
  <si>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</si>
  <si>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</si>
  <si>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</si>
  <si>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</si>
  <si>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</si>
  <si>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</si>
  <si>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</si>
  <si>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</si>
  <si>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</si>
  <si>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</si>
  <si>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</si>
  <si>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</si>
  <si>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</si>
  <si>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</si>
  <si>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</si>
  <si>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</si>
  <si>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</si>
  <si>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</si>
  <si>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</si>
  <si>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</si>
  <si>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</si>
  <si>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</si>
  <si>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</si>
  <si>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</si>
  <si>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</si>
  <si>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</si>
  <si>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</si>
  <si>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</si>
  <si>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</si>
  <si>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</si>
  <si>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</si>
  <si>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</si>
  <si>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</si>
  <si>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</si>
  <si>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</si>
  <si>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</si>
  <si>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</si>
  <si>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</si>
  <si>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</si>
  <si>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</si>
  <si>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</si>
  <si>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</si>
  <si>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</si>
  <si>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</si>
  <si>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</si>
  <si>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</si>
  <si>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</si>
  <si>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</si>
  <si>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</si>
  <si>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</si>
  <si>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</si>
  <si>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</si>
  <si>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</si>
  <si>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</si>
  <si>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</si>
  <si>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</si>
  <si>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</si>
  <si>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</si>
  <si>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</si>
  <si>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</si>
  <si>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</si>
  <si>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</si>
  <si>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</si>
  <si>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</si>
  <si>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</si>
  <si>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</si>
  <si>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</si>
  <si>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</si>
  <si>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</si>
  <si>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</si>
  <si>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</si>
  <si>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</si>
  <si>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</si>
  <si>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</si>
  <si>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</si>
  <si>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</si>
  <si>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</si>
  <si>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</si>
  <si>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</si>
  <si>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</si>
  <si>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</si>
  <si>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</si>
  <si>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</si>
  <si>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</si>
  <si>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</si>
  <si>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</si>
  <si>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</si>
  <si>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</si>
  <si>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</si>
  <si>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</si>
  <si>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</si>
  <si>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</si>
  <si>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</si>
  <si>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</si>
  <si>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</si>
  <si>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</si>
  <si>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</si>
  <si>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</si>
  <si>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</si>
  <si>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</si>
  <si>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</si>
  <si>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</si>
  <si>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</si>
  <si>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</si>
  <si>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</si>
  <si>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</si>
  <si>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</si>
  <si>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</si>
  <si>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</si>
  <si>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</si>
  <si>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</si>
  <si>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</si>
  <si>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</si>
  <si>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</si>
  <si>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</si>
  <si>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</si>
  <si>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</si>
  <si>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</si>
  <si>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</si>
  <si>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</si>
  <si>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</si>
  <si>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</si>
  <si>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</si>
  <si>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</si>
  <si>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</si>
  <si>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</si>
  <si>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</si>
  <si>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</si>
  <si>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</si>
  <si>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</si>
  <si>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</si>
  <si>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</si>
  <si>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</si>
  <si>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</si>
  <si>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</si>
  <si>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</si>
  <si>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</si>
  <si>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</si>
  <si>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</si>
  <si>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</si>
  <si>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</si>
  <si>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</si>
  <si>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</si>
  <si>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</si>
  <si>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</si>
  <si>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</si>
  <si>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</si>
  <si>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</si>
  <si>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</si>
  <si>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</si>
  <si>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</si>
  <si>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</si>
  <si>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</si>
  <si>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</si>
  <si>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</si>
  <si>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</si>
  <si>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</si>
  <si>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</si>
  <si>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</si>
  <si>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</si>
  <si>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</si>
  <si>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</si>
  <si>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</si>
  <si>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</si>
  <si>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</si>
  <si>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</si>
  <si>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</si>
  <si>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</si>
  <si>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</si>
  <si>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</si>
  <si>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</si>
  <si>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</si>
  <si>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</si>
  <si>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</si>
  <si>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</si>
  <si>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</si>
  <si>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</si>
  <si>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</si>
  <si>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</si>
  <si>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</si>
  <si>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</si>
  <si>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</si>
  <si>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</si>
  <si>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</si>
  <si>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</si>
  <si>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</si>
  <si>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</si>
  <si>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</si>
  <si>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</si>
  <si>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</si>
  <si>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</si>
  <si>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</si>
  <si>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</si>
  <si>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</si>
  <si>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</si>
  <si>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</si>
  <si>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</si>
  <si>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</si>
  <si>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</si>
  <si>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</si>
  <si>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</si>
  <si>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</si>
  <si>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</si>
  <si>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</si>
  <si>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</si>
  <si>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</si>
  <si>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</si>
  <si>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</si>
  <si>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</si>
  <si>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</si>
  <si>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</si>
  <si>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</si>
  <si>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</si>
  <si>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</si>
  <si>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</si>
  <si>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</si>
  <si>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</si>
  <si>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</si>
  <si>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</si>
  <si>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</si>
  <si>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</si>
  <si>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</si>
  <si>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</si>
  <si>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</si>
  <si>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</si>
  <si>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</si>
  <si>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</si>
  <si>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</si>
  <si>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</si>
  <si>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</si>
  <si>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</si>
  <si>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</si>
  <si>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</si>
  <si>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</si>
  <si>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</si>
  <si>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</si>
  <si>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</si>
  <si>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</si>
  <si>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</si>
  <si>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</si>
  <si>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</si>
  <si>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</si>
  <si>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</si>
  <si>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</si>
  <si>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</si>
  <si>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</si>
  <si>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</si>
  <si>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</si>
  <si>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</si>
  <si>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</si>
  <si>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</si>
  <si>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</si>
  <si>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</si>
  <si>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</si>
  <si>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</si>
  <si>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</si>
  <si>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</si>
  <si>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</si>
  <si>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</si>
  <si>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</si>
  <si>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</si>
  <si>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</si>
  <si>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</si>
  <si>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</si>
  <si>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</si>
  <si>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</si>
  <si>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</si>
  <si>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</si>
  <si>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</si>
  <si>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</si>
  <si>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</si>
  <si>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</si>
  <si>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</si>
  <si>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</si>
  <si>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</si>
  <si>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</si>
  <si>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</si>
  <si>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</si>
  <si>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</si>
  <si>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</si>
  <si>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</si>
  <si>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</si>
  <si>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</si>
  <si>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</si>
  <si>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</si>
  <si>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</si>
  <si>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</si>
  <si>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</si>
  <si>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</si>
  <si>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</si>
  <si>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</si>
  <si>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</si>
  <si>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</si>
  <si>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</si>
  <si>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</si>
  <si>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</si>
  <si>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</si>
  <si>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</si>
  <si>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</si>
  <si>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</si>
  <si>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</si>
  <si>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</si>
  <si>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</si>
  <si>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</si>
  <si>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</si>
  <si>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</si>
  <si>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</si>
  <si>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</si>
  <si>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</si>
  <si>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</si>
  <si>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</si>
  <si>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</si>
  <si>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</si>
  <si>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</si>
  <si>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</si>
  <si>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</si>
  <si>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</si>
  <si>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</si>
  <si>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</si>
  <si>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</si>
  <si>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</si>
  <si>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</si>
  <si>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</si>
  <si>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</si>
  <si>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</si>
  <si>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</si>
  <si>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</si>
  <si>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</si>
  <si>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</si>
  <si>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</si>
  <si>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</si>
  <si>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</si>
  <si>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</si>
  <si>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</si>
  <si>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</si>
  <si>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</si>
  <si>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</si>
  <si>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</si>
  <si>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</si>
  <si>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</si>
  <si>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</si>
  <si>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</si>
  <si>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</si>
  <si>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</si>
  <si>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</si>
  <si>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</si>
  <si>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</si>
  <si>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</si>
  <si>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</si>
  <si>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</si>
  <si>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</si>
  <si>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</si>
  <si>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</si>
  <si>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</si>
  <si>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</si>
  <si>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</si>
  <si>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</si>
  <si>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</si>
  <si>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</si>
  <si>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</si>
  <si>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</si>
  <si>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</si>
  <si>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</si>
  <si>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</si>
  <si>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</si>
  <si>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</si>
  <si>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</si>
  <si>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</si>
  <si>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</si>
  <si>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</si>
  <si>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</si>
  <si>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</si>
  <si>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</si>
  <si>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</si>
  <si>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</si>
  <si>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</si>
  <si>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</si>
  <si>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</si>
  <si>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</si>
  <si>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</si>
  <si>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</si>
  <si>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</si>
  <si>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</si>
  <si>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</si>
  <si>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</si>
  <si>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</si>
  <si>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</si>
  <si>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</si>
  <si>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</si>
  <si>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</si>
  <si>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</si>
  <si>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</si>
  <si>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</si>
  <si>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</si>
  <si>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</si>
  <si>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</si>
  <si>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</si>
  <si>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</si>
  <si>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</si>
  <si>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</si>
  <si>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</si>
  <si>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</si>
  <si>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</si>
  <si>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</si>
  <si>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</si>
  <si>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</si>
  <si>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</si>
  <si>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</si>
  <si>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</si>
  <si>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</si>
  <si>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</si>
  <si>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</si>
  <si>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</si>
  <si>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</si>
  <si>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</si>
  <si>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</si>
  <si>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</si>
  <si>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</si>
  <si>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</si>
  <si>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</si>
  <si>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</si>
  <si>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</si>
  <si>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</si>
  <si>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</si>
  <si>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</si>
  <si>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</si>
  <si>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</si>
  <si>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</si>
  <si>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</si>
  <si>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</si>
  <si>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</si>
  <si>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</si>
  <si>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</si>
  <si>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</si>
  <si>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</si>
  <si>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</si>
  <si>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</si>
  <si>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</si>
  <si>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</si>
  <si>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</si>
  <si>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</si>
  <si>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</si>
  <si>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</si>
  <si>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</si>
  <si>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</si>
  <si>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</si>
  <si>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</si>
  <si>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</si>
  <si>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</si>
  <si>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</si>
  <si>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</si>
  <si>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</si>
  <si>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</si>
  <si>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</si>
  <si>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</si>
  <si>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</si>
  <si>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</si>
  <si>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</si>
  <si>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</si>
  <si>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</si>
  <si>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</si>
  <si>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</si>
  <si>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</si>
  <si>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</si>
  <si>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</si>
  <si>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</si>
  <si>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</si>
  <si>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</si>
  <si>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</si>
  <si>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</si>
  <si>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</si>
  <si>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</si>
  <si>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</si>
  <si>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</si>
  <si>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</si>
  <si>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</si>
  <si>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</si>
  <si>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</si>
  <si>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</si>
  <si>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</si>
  <si>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</si>
  <si>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</si>
  <si>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</si>
  <si>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</si>
  <si>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</si>
  <si>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</si>
  <si>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</si>
  <si>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</si>
  <si>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</si>
  <si>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</si>
  <si>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</si>
  <si>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</si>
  <si>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</si>
  <si>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</si>
  <si>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</si>
  <si>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</si>
  <si>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</si>
  <si>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</si>
  <si>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</si>
  <si>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</si>
  <si>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</si>
  <si>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</si>
  <si>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</si>
  <si>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</si>
  <si>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</si>
  <si>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</si>
  <si>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</si>
  <si>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</si>
  <si>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</si>
  <si>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</si>
  <si>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</si>
  <si>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</si>
  <si>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</si>
  <si>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</si>
  <si>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</si>
  <si>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</si>
  <si>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</si>
  <si>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</si>
  <si>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</si>
  <si>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</si>
  <si>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</si>
  <si>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</si>
  <si>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</si>
  <si>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</si>
  <si>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</si>
  <si>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</si>
  <si>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</si>
  <si>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</si>
  <si>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</si>
  <si>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</si>
  <si>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</si>
  <si>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</si>
  <si>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</si>
  <si>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</si>
  <si>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</si>
  <si>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</si>
  <si>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</si>
  <si>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</si>
  <si>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</si>
  <si>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</si>
  <si>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</si>
  <si>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</si>
  <si>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</si>
  <si>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</si>
  <si>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</si>
  <si>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</si>
  <si>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</si>
  <si>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</si>
  <si>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</si>
  <si>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</si>
  <si>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</si>
  <si>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</si>
  <si>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</si>
  <si>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</si>
  <si>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</si>
  <si>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</si>
  <si>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</si>
  <si>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</si>
  <si>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</si>
  <si>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</si>
  <si>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</si>
  <si>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</si>
  <si>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</si>
  <si>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</si>
  <si>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</si>
  <si>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</si>
  <si>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</si>
  <si>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</si>
  <si>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</si>
  <si>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</si>
  <si>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</si>
  <si>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</si>
  <si>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</si>
  <si>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</si>
  <si>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</si>
  <si>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</si>
  <si>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</si>
  <si>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</si>
  <si>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</si>
  <si>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</si>
  <si>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</si>
  <si>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</si>
  <si>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</si>
  <si>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</si>
  <si>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</si>
  <si>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</si>
  <si>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</si>
  <si>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</si>
  <si>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</si>
  <si>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</si>
  <si>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</si>
  <si>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</si>
  <si>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</si>
  <si>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</si>
  <si>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</si>
  <si>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</si>
  <si>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</si>
  <si>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</si>
  <si>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</si>
  <si>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</si>
  <si>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</si>
  <si>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</si>
  <si>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</si>
  <si>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</si>
  <si>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</si>
  <si>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</si>
  <si>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</si>
  <si>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</si>
  <si>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</si>
  <si>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</si>
  <si>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</si>
  <si>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</si>
  <si>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</si>
  <si>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</si>
  <si>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</si>
  <si>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</si>
  <si>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</si>
  <si>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</si>
  <si>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</si>
  <si>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</si>
  <si>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</si>
  <si>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</si>
  <si>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</si>
  <si>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</si>
  <si>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</si>
  <si>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</si>
  <si>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</si>
  <si>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</si>
  <si>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</si>
  <si>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</si>
  <si>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</si>
  <si>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</si>
  <si>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</si>
  <si>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</si>
  <si>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</si>
  <si>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</si>
  <si>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</si>
  <si>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</si>
  <si>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</si>
  <si>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</si>
  <si>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</si>
  <si>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</si>
  <si>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</si>
  <si>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</si>
  <si>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</si>
  <si>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</si>
  <si>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</si>
  <si>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</si>
  <si>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</si>
  <si>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</si>
  <si>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</si>
  <si>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</si>
  <si>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</si>
  <si>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</si>
  <si>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</si>
  <si>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</si>
  <si>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</si>
  <si>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</si>
  <si>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</si>
  <si>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</si>
  <si>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</si>
  <si>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</si>
  <si>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</si>
  <si>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</si>
  <si>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</si>
  <si>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</si>
  <si>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</si>
  <si>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</si>
  <si>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</si>
  <si>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</si>
  <si>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</si>
  <si>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</si>
  <si>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</si>
  <si>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</si>
  <si>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</si>
  <si>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</si>
  <si>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</si>
  <si>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</si>
  <si>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</si>
  <si>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</si>
  <si>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</si>
  <si>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</si>
  <si>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</si>
  <si>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</si>
  <si>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</si>
  <si>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</si>
  <si>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</si>
  <si>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</si>
  <si>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</si>
  <si>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</si>
  <si>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</si>
  <si>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</si>
  <si>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</si>
  <si>
    <t>每年終了後4個月內編報</t>
  </si>
  <si>
    <t>30294-04-01-3</t>
  </si>
  <si>
    <t>臺東縣海端鄉公墓設施概況</t>
  </si>
  <si>
    <t>中華民國114年</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</si>
  <si>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</si>
  <si>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</si>
  <si>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</si>
  <si>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</si>
  <si>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</si>
  <si>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</si>
  <si>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</si>
  <si>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</si>
  <si>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</si>
  <si>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</si>
  <si>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</si>
  <si>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</si>
  <si>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</si>
  <si>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</si>
  <si>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</si>
  <si>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</si>
  <si>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</si>
  <si>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</si>
  <si>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</si>
  <si>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</si>
  <si>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</si>
  <si>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中華民國115年3月4編製</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</si>
  <si>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</si>
  <si>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</si>
  <si>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</si>
  <si>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</si>
  <si>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</si>
  <si>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</si>
  <si>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</si>
  <si>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</si>
  <si>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</si>
  <si>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</si>
  <si>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臺東縣海端鄉骨灰(骸)存放設施概況</t>
    <phoneticPr fontId="7"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</si>
  <si>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</si>
  <si>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</si>
  <si>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</si>
  <si>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</si>
  <si>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</si>
  <si>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</si>
  <si>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</si>
  <si>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</si>
  <si>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</si>
  <si>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</si>
  <si>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</si>
  <si>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</si>
  <si>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</si>
  <si>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</si>
  <si>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</si>
  <si>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</si>
  <si>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</si>
  <si>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</si>
  <si>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</si>
  <si>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臺東縣海端鄉殯葬管理業務概況</t>
    <phoneticPr fontId="7"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</si>
  <si>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</si>
  <si>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</si>
  <si>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</si>
  <si>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</si>
  <si>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</si>
  <si>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</si>
  <si>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</si>
  <si>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</si>
  <si>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</si>
  <si>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</si>
  <si>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</si>
  <si>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臺東縣海端鄉殯儀館設施概況</t>
    <phoneticPr fontId="7" type="noConversion"/>
  </si>
  <si>
    <t>30294-04-05-3</t>
  </si>
  <si>
    <t>年底火化場數
（處）</t>
  </si>
  <si>
    <t>年底土地面積
(平方公尺)</t>
  </si>
  <si>
    <t>年底每日最大處理量
（具）</t>
  </si>
  <si>
    <t>年底火化爐數
（座）</t>
  </si>
  <si>
    <t>本年火化數
（具）</t>
  </si>
  <si>
    <t>性別不詳</t>
  </si>
  <si>
    <t xml:space="preserve">    審核</t>
  </si>
  <si>
    <t>臺東縣海端鄉火化場設施概況</t>
    <phoneticPr fontId="7" type="noConversion"/>
  </si>
  <si>
    <t>＊同步發送單位（說明資料發布時同步發送之單位或可同步查得該資料之網址）：臺東縣政府交通及養護工程處(交通管理科)。</t>
    <phoneticPr fontId="4" type="noConversion"/>
  </si>
  <si>
    <r>
      <t>中華民國</t>
    </r>
    <r>
      <rPr>
        <u/>
        <sz val="12"/>
        <rFont val="標楷體"/>
        <family val="4"/>
        <charset val="136"/>
      </rPr>
      <t>115</t>
    </r>
    <r>
      <rPr>
        <sz val="12"/>
        <rFont val="標楷體"/>
        <family val="4"/>
        <charset val="136"/>
      </rPr>
      <t>年第1季底</t>
    </r>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</si>
  <si>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</si>
  <si>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2.本表資料包含身心障礙專用停車位及電動汽車充電專用停車位。
　　　　　3.本表資料不含建築物附設停車位及風景遊樂區停車位。</t>
    <phoneticPr fontId="4" type="noConversion"/>
  </si>
  <si>
    <t>填表　　　　　　　　　　　審核　　　　　　　　　　　業務主管人員　　　　　　　　　　機關首長
　　　　　　　　　　　　　　　　　　　　　　　　　　主辦統計人員　　　　　　　　　　　　　　　　 中華民國115年4月1日編製</t>
    <phoneticPr fontId="4" type="noConversion"/>
  </si>
  <si>
    <t>中華民國115年第1季底</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</si>
  <si>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</si>
  <si>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</si>
  <si>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</si>
  <si>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</si>
  <si>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</si>
  <si>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</si>
  <si>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
　　　　　3.同一場域如符合兒童及少年福利與權益保障法第33條之1所列二款以上之場所類別，請於各場所類別分別列計。</t>
    <phoneticPr fontId="4" type="noConversion"/>
  </si>
  <si>
    <t>(115年第一季)</t>
    <phoneticPr fontId="4" type="noConversion"/>
  </si>
  <si>
    <r>
      <t>中華民國115年第1季</t>
    </r>
    <r>
      <rPr>
        <sz val="11"/>
        <color theme="1"/>
        <rFont val="Times New Roman"/>
        <family val="1"/>
      </rPr>
      <t>(1</t>
    </r>
    <r>
      <rPr>
        <sz val="11"/>
        <color theme="1"/>
        <rFont val="標楷體"/>
        <family val="4"/>
        <charset val="136"/>
      </rPr>
      <t>月至3月</t>
    </r>
    <r>
      <rPr>
        <sz val="11"/>
        <color theme="1"/>
        <rFont val="Times New Roman"/>
        <family val="1"/>
      </rPr>
      <t xml:space="preserve">)                                                                             </t>
    </r>
    <phoneticPr fontId="131" type="noConversion"/>
  </si>
  <si>
    <r>
      <t>期底安裝緊急救援裝置人數</t>
    </r>
    <r>
      <rPr>
        <sz val="12"/>
        <color theme="1"/>
        <rFont val="Times New Roman"/>
        <family val="1"/>
      </rPr>
      <t>(</t>
    </r>
    <r>
      <rPr>
        <sz val="12"/>
        <color theme="1"/>
        <rFont val="標楷體"/>
        <family val="4"/>
        <charset val="136"/>
      </rPr>
      <t>人</t>
    </r>
    <r>
      <rPr>
        <sz val="12"/>
        <color theme="1"/>
        <rFont val="Times New Roman"/>
        <family val="1"/>
      </rPr>
      <t>)</t>
    </r>
    <phoneticPr fontId="84" type="noConversion"/>
  </si>
  <si>
    <t>本  期  服  務  成  果  (人次)</t>
    <phoneticPr fontId="84" type="noConversion"/>
  </si>
  <si>
    <r>
      <t>中</t>
    </r>
    <r>
      <rPr>
        <sz val="12"/>
        <color theme="1"/>
        <rFont val="Times New Roman"/>
        <family val="1"/>
      </rPr>
      <t>(</t>
    </r>
    <r>
      <rPr>
        <sz val="12"/>
        <color theme="1"/>
        <rFont val="標楷體"/>
        <family val="4"/>
        <charset val="136"/>
      </rPr>
      <t>低</t>
    </r>
    <r>
      <rPr>
        <sz val="12"/>
        <color theme="1"/>
        <rFont val="Times New Roman"/>
        <family val="1"/>
      </rPr>
      <t>)</t>
    </r>
    <r>
      <rPr>
        <sz val="12"/>
        <color theme="1"/>
        <rFont val="標楷體"/>
        <family val="4"/>
        <charset val="136"/>
      </rPr>
      <t>收入</t>
    </r>
    <phoneticPr fontId="13" type="noConversion"/>
  </si>
  <si>
    <r>
      <t>一</t>
    </r>
    <r>
      <rPr>
        <sz val="12"/>
        <color theme="1"/>
        <rFont val="Times New Roman"/>
        <family val="1"/>
      </rPr>
      <t xml:space="preserve">  </t>
    </r>
    <r>
      <rPr>
        <sz val="12"/>
        <color theme="1"/>
        <rFont val="標楷體"/>
        <family val="4"/>
        <charset val="136"/>
      </rPr>
      <t>般</t>
    </r>
    <r>
      <rPr>
        <sz val="12"/>
        <color theme="1"/>
        <rFont val="Times New Roman"/>
        <family val="1"/>
      </rPr>
      <t xml:space="preserve">  </t>
    </r>
    <r>
      <rPr>
        <sz val="12"/>
        <color theme="1"/>
        <rFont val="標楷體"/>
        <family val="1"/>
        <charset val="136"/>
      </rPr>
      <t>戶</t>
    </r>
    <phoneticPr fontId="84" type="noConversion"/>
  </si>
  <si>
    <t>送餐服務</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</si>
  <si>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</si>
  <si>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</si>
  <si>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</si>
  <si>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</si>
  <si>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</si>
  <si>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中華民國115年04月07日編製</t>
    <phoneticPr fontId="4" type="noConversion"/>
  </si>
  <si>
    <t>填表說明：本表編製2份，1份送主計處，1份自存外，應由網際網路線上傳送至衛生福利部統計處資料庫。</t>
    <phoneticPr fontId="56" type="noConversion"/>
  </si>
  <si>
    <t xml:space="preserve"> 中華民國　115　年  3　月                                  單位：公噸</t>
    <phoneticPr fontId="13" type="noConversion"/>
  </si>
  <si>
    <t>中華民國115 年 4 月 7 日編製</t>
    <phoneticPr fontId="13" type="noConversion"/>
  </si>
  <si>
    <t xml:space="preserve"> 中華民國    115  年    3  月                      單位：公斤</t>
    <phoneticPr fontId="13" type="noConversion"/>
  </si>
  <si>
    <t>中華民國 115年 4 月 7 日編製</t>
    <phoneticPr fontId="4" type="noConversion"/>
  </si>
  <si>
    <t>(115年3月)</t>
  </si>
  <si>
    <t>(114年3月)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</si>
</sst>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s>
  <fonts count="17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
      <sz val="20"/>
      <color rgb="FF000000"/>
      <name val="標楷體"/>
      <family val="4"/>
      <charset val="136"/>
    </font>
    <font>
      <sz val="10"/>
      <color rgb="FF000000"/>
      <name val="標楷體1"/>
      <family val="1"/>
      <charset val="136"/>
    </font>
    <font>
      <sz val="12"/>
      <color rgb="FF000000"/>
      <name val="Microsoft JhengHei"/>
      <family val="2"/>
      <charset val="136"/>
    </font>
    <font>
      <b/>
      <sz val="12"/>
      <color rgb="FF000000"/>
      <name val="Times New Roman"/>
      <family val="1"/>
    </font>
    <font>
      <sz val="20"/>
      <color theme="1"/>
      <name val="新細明體"/>
      <family val="1"/>
      <charset val="136"/>
    </font>
    <font>
      <strike/>
      <sz val="20"/>
      <color theme="1"/>
      <name val="新細明體"/>
      <family val="1"/>
      <charset val="136"/>
    </font>
    <font>
      <sz val="12"/>
      <color theme="1"/>
      <name val="標楷體"/>
      <family val="1"/>
      <charset val="136"/>
    </font>
    <font>
      <strike/>
      <u/>
      <sz val="12"/>
      <color theme="1"/>
      <name val="標楷體"/>
      <family val="4"/>
      <charset val="136"/>
    </font>
    <font>
      <strike/>
      <sz val="12"/>
      <name val="新細明體"/>
      <family val="1"/>
      <charset val="136"/>
    </font>
  </fonts>
  <fills count="41">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00"/>
      </patternFill>
    </fill>
  </fills>
  <borders count="19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indexed="64"/>
      </left>
      <right style="thin">
        <color indexed="64"/>
      </right>
      <top/>
      <bottom style="medium">
        <color indexed="64"/>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62">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NumberFormat="0" applyFont="0" applyBorder="0" applyProtection="0"/>
    <xf numFmtId="0" fontId="24" fillId="0" borderId="0">
      <alignment vertical="center"/>
    </xf>
    <xf numFmtId="0" fontId="21" fillId="0" borderId="0" applyNumberFormat="0" applyBorder="0" applyProtection="0">
      <alignment vertical="center"/>
    </xf>
  </cellStyleXfs>
  <cellXfs count="1852">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65" fillId="4" borderId="5" xfId="1" applyNumberFormat="1" applyFont="1" applyFill="1" applyBorder="1" applyAlignment="1">
      <alignment vertical="center" wrapText="1"/>
    </xf>
    <xf numFmtId="176" fontId="65" fillId="4" borderId="6" xfId="1" applyNumberFormat="1" applyFont="1" applyFill="1" applyBorder="1" applyAlignment="1">
      <alignment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0" fontId="112" fillId="0" borderId="104" xfId="131" applyFont="1" applyBorder="1" applyAlignment="1">
      <alignment horizontal="lef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0" fontId="24" fillId="0" borderId="0" xfId="155">
      <alignment vertical="center"/>
    </xf>
    <xf numFmtId="0" fontId="112" fillId="0" borderId="0" xfId="155" applyFont="1" applyAlignment="1">
      <alignment horizontal="justify" wrapText="1"/>
    </xf>
    <xf numFmtId="0" fontId="112" fillId="0" borderId="184" xfId="130" applyNumberFormat="1" applyFont="1" applyBorder="1" applyAlignment="1">
      <alignment horizontal="justify"/>
    </xf>
    <xf numFmtId="0" fontId="112" fillId="0" borderId="102" xfId="155" applyFont="1" applyBorder="1" applyAlignment="1">
      <alignment horizontal="justify"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13" fillId="0" borderId="0" xfId="155" applyFont="1" applyAlignment="1">
      <alignment horizontal="center" vertical="center"/>
    </xf>
    <xf numFmtId="0" fontId="113" fillId="0" borderId="105" xfId="155" applyFont="1" applyBorder="1" applyAlignment="1">
      <alignment horizontal="center" vertical="center"/>
    </xf>
    <xf numFmtId="0" fontId="139" fillId="0" borderId="108" xfId="155" applyFont="1" applyBorder="1" applyAlignment="1">
      <alignment horizontal="center" vertical="center" wrapText="1"/>
    </xf>
    <xf numFmtId="0" fontId="112" fillId="0" borderId="101" xfId="155" applyFont="1" applyBorder="1" applyAlignment="1">
      <alignment vertical="center" wrapText="1"/>
    </xf>
    <xf numFmtId="0" fontId="112" fillId="0" borderId="109" xfId="155" applyFont="1" applyBorder="1" applyAlignment="1">
      <alignment horizontal="center" vertical="center" wrapText="1"/>
    </xf>
    <xf numFmtId="0" fontId="113" fillId="0" borderId="108" xfId="155" applyFont="1" applyBorder="1" applyAlignment="1">
      <alignment horizontal="center" wrapText="1"/>
    </xf>
    <xf numFmtId="0" fontId="24" fillId="0" borderId="110" xfId="155" applyBorder="1" applyAlignment="1">
      <alignment horizontal="center" vertical="center"/>
    </xf>
    <xf numFmtId="0" fontId="24" fillId="0" borderId="0" xfId="155" applyAlignment="1">
      <alignment horizontal="center" vertical="center"/>
    </xf>
    <xf numFmtId="0" fontId="117" fillId="0" borderId="101" xfId="155" applyFont="1" applyBorder="1" applyAlignment="1">
      <alignment horizontal="justify" wrapText="1"/>
    </xf>
    <xf numFmtId="0" fontId="157" fillId="0" borderId="101" xfId="155" applyFont="1" applyBorder="1" applyAlignment="1">
      <alignment horizontal="center" wrapText="1"/>
    </xf>
    <xf numFmtId="0" fontId="24" fillId="0" borderId="114" xfId="155" applyBorder="1">
      <alignment vertical="center"/>
    </xf>
    <xf numFmtId="0" fontId="113" fillId="0" borderId="101" xfId="155" applyFont="1" applyBorder="1" applyAlignment="1">
      <alignment horizontal="center" wrapText="1"/>
    </xf>
    <xf numFmtId="4" fontId="113" fillId="0" borderId="101" xfId="155" applyNumberFormat="1" applyFont="1" applyBorder="1" applyAlignment="1">
      <alignment horizontal="center" wrapText="1"/>
    </xf>
    <xf numFmtId="3" fontId="113" fillId="0" borderId="101" xfId="155" applyNumberFormat="1" applyFont="1" applyBorder="1" applyAlignment="1">
      <alignment horizontal="center" wrapText="1"/>
    </xf>
    <xf numFmtId="0" fontId="166" fillId="0" borderId="101" xfId="155" applyFont="1" applyBorder="1" applyAlignment="1">
      <alignment horizontal="center" wrapText="1"/>
    </xf>
    <xf numFmtId="0" fontId="24" fillId="0" borderId="114" xfId="155" applyBorder="1" applyAlignment="1">
      <alignment horizontal="center" vertical="center"/>
    </xf>
    <xf numFmtId="0" fontId="117" fillId="0" borderId="101" xfId="155" applyFont="1" applyBorder="1" applyAlignment="1">
      <alignment horizontal="center" wrapText="1"/>
    </xf>
    <xf numFmtId="0" fontId="112" fillId="0" borderId="0" xfId="155" applyFont="1" applyAlignment="1">
      <alignment horizontal="left"/>
    </xf>
    <xf numFmtId="0" fontId="112" fillId="0" borderId="0" xfId="155" applyFont="1">
      <alignment vertical="center"/>
    </xf>
    <xf numFmtId="0" fontId="24" fillId="0" borderId="0" xfId="155" applyAlignment="1">
      <alignment wrapText="1"/>
    </xf>
    <xf numFmtId="0" fontId="112" fillId="0" borderId="0" xfId="156" applyFont="1" applyAlignment="1">
      <alignment horizontal="center" vertical="center" wrapText="1"/>
    </xf>
    <xf numFmtId="0" fontId="112" fillId="0" borderId="0" xfId="156" applyFont="1" applyAlignment="1">
      <alignment horizontal="justify" wrapText="1"/>
    </xf>
    <xf numFmtId="0" fontId="24" fillId="0" borderId="0" xfId="156">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3" fillId="0" borderId="0" xfId="156" applyFont="1" applyAlignment="1">
      <alignment horizontal="center" vertical="center"/>
    </xf>
    <xf numFmtId="0" fontId="112" fillId="0" borderId="108" xfId="156" applyFont="1" applyBorder="1" applyAlignment="1">
      <alignment horizontal="center" vertical="center" wrapText="1"/>
    </xf>
    <xf numFmtId="0" fontId="112" fillId="0" borderId="109" xfId="156" applyFont="1" applyBorder="1" applyAlignment="1">
      <alignment horizontal="center" vertical="center" wrapText="1"/>
    </xf>
    <xf numFmtId="3" fontId="113" fillId="0" borderId="108" xfId="156" applyNumberFormat="1" applyFont="1" applyBorder="1" applyAlignment="1">
      <alignment horizontal="center" wrapText="1"/>
    </xf>
    <xf numFmtId="0" fontId="113" fillId="0" borderId="108" xfId="156" applyFont="1" applyBorder="1" applyAlignment="1">
      <alignment horizontal="center" wrapText="1"/>
    </xf>
    <xf numFmtId="0" fontId="113" fillId="40" borderId="108" xfId="156" applyFont="1" applyFill="1" applyBorder="1" applyAlignment="1">
      <alignment horizontal="center" wrapText="1"/>
    </xf>
    <xf numFmtId="3" fontId="113" fillId="40" borderId="108" xfId="156" applyNumberFormat="1" applyFont="1" applyFill="1" applyBorder="1" applyAlignment="1">
      <alignment horizontal="center" wrapText="1"/>
    </xf>
    <xf numFmtId="0" fontId="113" fillId="40" borderId="110" xfId="156" applyFont="1" applyFill="1" applyBorder="1" applyAlignment="1">
      <alignment horizontal="center" wrapText="1"/>
    </xf>
    <xf numFmtId="0" fontId="24" fillId="0" borderId="0" xfId="156" applyAlignment="1">
      <alignment horizontal="center" vertical="center"/>
    </xf>
    <xf numFmtId="0" fontId="113" fillId="0" borderId="101" xfId="156" applyFont="1" applyBorder="1" applyAlignment="1">
      <alignment horizontal="center" wrapText="1"/>
    </xf>
    <xf numFmtId="0" fontId="113" fillId="0" borderId="114" xfId="156" applyFont="1" applyBorder="1" applyAlignment="1">
      <alignment horizontal="center" wrapText="1"/>
    </xf>
    <xf numFmtId="0" fontId="157" fillId="0" borderId="101" xfId="156" applyFont="1" applyBorder="1" applyAlignment="1">
      <alignment horizontal="center" wrapText="1"/>
    </xf>
    <xf numFmtId="0" fontId="157" fillId="0" borderId="114" xfId="156" applyFont="1" applyBorder="1" applyAlignment="1">
      <alignment horizontal="center" wrapText="1"/>
    </xf>
    <xf numFmtId="0" fontId="112" fillId="0" borderId="0" xfId="156" applyFont="1" applyAlignment="1">
      <alignment horizontal="left"/>
    </xf>
    <xf numFmtId="0" fontId="24" fillId="0" borderId="0" xfId="156" applyAlignment="1">
      <alignment wrapText="1"/>
    </xf>
    <xf numFmtId="0" fontId="24" fillId="0" borderId="0" xfId="157">
      <alignment vertical="center"/>
    </xf>
    <xf numFmtId="0" fontId="112" fillId="0" borderId="0" xfId="157" applyFont="1" applyAlignment="1">
      <alignment horizontal="center" vertical="center" wrapText="1"/>
    </xf>
    <xf numFmtId="0" fontId="112" fillId="0" borderId="0" xfId="157" applyFont="1" applyAlignment="1">
      <alignment horizontal="justify" wrapText="1"/>
    </xf>
    <xf numFmtId="0" fontId="119" fillId="0" borderId="103" xfId="157" applyFont="1" applyBorder="1" applyAlignment="1">
      <alignment wrapText="1"/>
    </xf>
    <xf numFmtId="0" fontId="112" fillId="0" borderId="0" xfId="157" applyFont="1" applyAlignment="1">
      <alignment horizontal="center" wrapText="1"/>
    </xf>
    <xf numFmtId="0" fontId="112" fillId="0" borderId="101" xfId="157" applyFont="1" applyBorder="1" applyAlignment="1">
      <alignment horizontal="center" vertical="center" wrapText="1"/>
    </xf>
    <xf numFmtId="0" fontId="113" fillId="0" borderId="0" xfId="157" applyFont="1" applyAlignment="1">
      <alignment horizontal="center" vertical="center"/>
    </xf>
    <xf numFmtId="0" fontId="112" fillId="0" borderId="109" xfId="157" applyFont="1" applyBorder="1" applyAlignment="1">
      <alignment horizontal="center" vertical="center" wrapText="1"/>
    </xf>
    <xf numFmtId="0" fontId="112" fillId="0" borderId="109" xfId="157" applyFont="1" applyBorder="1" applyAlignment="1">
      <alignment horizontal="center" vertical="center"/>
    </xf>
    <xf numFmtId="0" fontId="112" fillId="0" borderId="108" xfId="157" applyFont="1" applyBorder="1" applyAlignment="1">
      <alignment horizontal="center" vertical="center" wrapText="1"/>
    </xf>
    <xf numFmtId="0" fontId="117" fillId="0" borderId="108" xfId="157" applyFont="1" applyBorder="1" applyAlignment="1">
      <alignment horizontal="center" vertical="center" wrapText="1"/>
    </xf>
    <xf numFmtId="0" fontId="117" fillId="0" borderId="110" xfId="157" applyFont="1" applyBorder="1" applyAlignment="1">
      <alignment horizontal="center" vertical="center" wrapText="1"/>
    </xf>
    <xf numFmtId="0" fontId="24" fillId="0" borderId="0" xfId="157" applyAlignment="1">
      <alignment horizontal="center" vertical="center"/>
    </xf>
    <xf numFmtId="0" fontId="112" fillId="0" borderId="105" xfId="157" applyFont="1" applyBorder="1" applyAlignment="1">
      <alignment horizontal="center" vertical="center"/>
    </xf>
    <xf numFmtId="0" fontId="117" fillId="0" borderId="101" xfId="157" applyFont="1" applyBorder="1" applyAlignment="1">
      <alignment horizontal="center" wrapText="1"/>
    </xf>
    <xf numFmtId="0" fontId="157" fillId="0" borderId="101" xfId="157" applyFont="1" applyBorder="1" applyAlignment="1">
      <alignment horizontal="center" wrapText="1"/>
    </xf>
    <xf numFmtId="0" fontId="117" fillId="0" borderId="101" xfId="157" applyFont="1" applyBorder="1" applyAlignment="1">
      <alignment horizontal="justify" wrapText="1"/>
    </xf>
    <xf numFmtId="0" fontId="157" fillId="0" borderId="114" xfId="157" applyFont="1" applyBorder="1" applyAlignment="1">
      <alignment horizontal="center" wrapText="1"/>
    </xf>
    <xf numFmtId="0" fontId="113" fillId="0" borderId="101" xfId="157" applyFont="1" applyBorder="1" applyAlignment="1">
      <alignment horizontal="center" wrapText="1"/>
    </xf>
    <xf numFmtId="0" fontId="113" fillId="0" borderId="114" xfId="157" applyFont="1" applyBorder="1" applyAlignment="1">
      <alignment horizontal="center" wrapText="1"/>
    </xf>
    <xf numFmtId="195" fontId="112" fillId="0" borderId="113" xfId="130" applyFont="1" applyBorder="1" applyAlignment="1">
      <alignment horizontal="center" vertical="center"/>
    </xf>
    <xf numFmtId="0" fontId="112" fillId="0" borderId="0" xfId="157" applyFont="1" applyAlignment="1">
      <alignment horizontal="left"/>
    </xf>
    <xf numFmtId="0" fontId="112" fillId="0" borderId="0" xfId="157" applyFont="1" applyAlignment="1"/>
    <xf numFmtId="0" fontId="24" fillId="0" borderId="0" xfId="157" applyAlignment="1">
      <alignment wrapText="1"/>
    </xf>
    <xf numFmtId="0" fontId="24" fillId="0" borderId="0" xfId="158">
      <alignment vertical="center"/>
    </xf>
    <xf numFmtId="0" fontId="112" fillId="0" borderId="0" xfId="158" applyFont="1" applyAlignment="1">
      <alignment horizontal="justify" vertical="center" wrapText="1"/>
    </xf>
    <xf numFmtId="0" fontId="112" fillId="0" borderId="102" xfId="158" applyFont="1" applyBorder="1" applyAlignment="1">
      <alignment horizontal="justify" vertical="center" wrapText="1"/>
    </xf>
    <xf numFmtId="0" fontId="119" fillId="0" borderId="103" xfId="158" applyFont="1" applyBorder="1" applyAlignment="1">
      <alignment wrapText="1"/>
    </xf>
    <xf numFmtId="0" fontId="112" fillId="0" borderId="0" xfId="158" applyFont="1" applyAlignment="1">
      <alignment horizontal="center" wrapText="1"/>
    </xf>
    <xf numFmtId="0" fontId="112" fillId="0" borderId="105" xfId="158" applyFont="1" applyBorder="1" applyAlignment="1">
      <alignment horizontal="center" vertical="center" wrapText="1"/>
    </xf>
    <xf numFmtId="0" fontId="112" fillId="0" borderId="101" xfId="158" applyFont="1" applyBorder="1" applyAlignment="1">
      <alignment horizontal="center" vertical="center" wrapText="1"/>
    </xf>
    <xf numFmtId="0" fontId="112" fillId="0" borderId="114" xfId="158" applyFont="1" applyBorder="1" applyAlignment="1">
      <alignment horizontal="center" vertical="center" wrapText="1"/>
    </xf>
    <xf numFmtId="0" fontId="113" fillId="0" borderId="0" xfId="158" applyFont="1" applyAlignment="1">
      <alignment horizontal="center" vertical="center"/>
    </xf>
    <xf numFmtId="0" fontId="112" fillId="0" borderId="109" xfId="158" applyFont="1" applyBorder="1" applyAlignment="1">
      <alignment horizontal="center" vertical="center" wrapText="1"/>
    </xf>
    <xf numFmtId="0" fontId="113" fillId="0" borderId="108" xfId="158" applyFont="1" applyBorder="1" applyAlignment="1">
      <alignment horizontal="center" wrapText="1"/>
    </xf>
    <xf numFmtId="0" fontId="113" fillId="0" borderId="110" xfId="158" applyFont="1" applyBorder="1" applyAlignment="1">
      <alignment horizontal="center" wrapText="1"/>
    </xf>
    <xf numFmtId="0" fontId="24" fillId="0" borderId="0" xfId="158" applyAlignment="1">
      <alignment horizontal="center" vertical="center"/>
    </xf>
    <xf numFmtId="0" fontId="117" fillId="0" borderId="101" xfId="158" applyFont="1" applyBorder="1" applyAlignment="1">
      <alignment horizontal="justify" wrapText="1"/>
    </xf>
    <xf numFmtId="0" fontId="157" fillId="0" borderId="101" xfId="158" applyFont="1" applyBorder="1" applyAlignment="1">
      <alignment horizontal="center" wrapText="1"/>
    </xf>
    <xf numFmtId="0" fontId="157" fillId="0" borderId="114" xfId="158" applyFont="1" applyBorder="1" applyAlignment="1">
      <alignment horizontal="center" wrapText="1"/>
    </xf>
    <xf numFmtId="0" fontId="113" fillId="0" borderId="101" xfId="158" applyFont="1" applyBorder="1" applyAlignment="1">
      <alignment horizontal="center" wrapText="1"/>
    </xf>
    <xf numFmtId="0" fontId="113" fillId="0" borderId="114" xfId="158" applyFont="1" applyBorder="1" applyAlignment="1">
      <alignment horizontal="center" wrapText="1"/>
    </xf>
    <xf numFmtId="0" fontId="117" fillId="0" borderId="101" xfId="158" applyFont="1" applyBorder="1" applyAlignment="1">
      <alignment horizontal="center" wrapText="1"/>
    </xf>
    <xf numFmtId="0" fontId="112" fillId="0" borderId="0" xfId="158" applyFont="1" applyAlignment="1">
      <alignment horizontal="left"/>
    </xf>
    <xf numFmtId="0" fontId="112" fillId="0" borderId="0" xfId="158" applyFont="1" applyAlignment="1">
      <alignment horizontal="justify" wrapText="1"/>
    </xf>
    <xf numFmtId="0" fontId="24" fillId="0" borderId="0" xfId="158" applyAlignment="1">
      <alignment wrapText="1"/>
    </xf>
    <xf numFmtId="0" fontId="112" fillId="0" borderId="0" xfId="159" applyFont="1"/>
    <xf numFmtId="0" fontId="112" fillId="0" borderId="0" xfId="159" applyFont="1" applyAlignment="1">
      <alignment horizontal="justify" wrapText="1"/>
    </xf>
    <xf numFmtId="0" fontId="24" fillId="0" borderId="0" xfId="160">
      <alignment vertical="center"/>
    </xf>
    <xf numFmtId="0" fontId="112" fillId="0" borderId="0" xfId="161" applyFont="1">
      <alignment vertical="center"/>
    </xf>
    <xf numFmtId="0" fontId="112" fillId="0" borderId="102" xfId="159" applyFont="1" applyBorder="1" applyAlignment="1">
      <alignment horizontal="justify"/>
    </xf>
    <xf numFmtId="0" fontId="112" fillId="0" borderId="0" xfId="159" applyFont="1" applyAlignment="1">
      <alignment horizontal="justify"/>
    </xf>
    <xf numFmtId="195" fontId="152" fillId="0" borderId="104" xfId="130" applyFont="1" applyBorder="1" applyAlignment="1">
      <alignment horizontal="center" vertical="center"/>
    </xf>
    <xf numFmtId="195" fontId="112" fillId="0" borderId="109" xfId="130" applyFont="1" applyBorder="1" applyAlignment="1">
      <alignment horizontal="center" vertical="center"/>
    </xf>
    <xf numFmtId="0" fontId="112" fillId="0" borderId="101" xfId="159" applyFont="1" applyBorder="1" applyAlignment="1">
      <alignment horizontal="center" vertical="center" wrapText="1"/>
    </xf>
    <xf numFmtId="0" fontId="112" fillId="0" borderId="101" xfId="161"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0" xfId="161" applyFont="1" applyAlignment="1">
      <alignment vertical="center" wrapText="1"/>
    </xf>
    <xf numFmtId="0" fontId="112" fillId="0" borderId="108" xfId="161" applyFont="1" applyBorder="1" applyAlignment="1">
      <alignment horizontal="center" vertical="center" wrapText="1"/>
    </xf>
    <xf numFmtId="0" fontId="112" fillId="0" borderId="108" xfId="159" applyFont="1" applyBorder="1" applyAlignment="1">
      <alignment horizontal="center" vertical="center" wrapText="1"/>
    </xf>
    <xf numFmtId="0" fontId="112" fillId="0" borderId="110" xfId="159" applyFont="1" applyBorder="1" applyAlignment="1">
      <alignment horizontal="center" vertical="center" wrapText="1"/>
    </xf>
    <xf numFmtId="0" fontId="112" fillId="0" borderId="110" xfId="159" applyFont="1" applyBorder="1" applyAlignment="1">
      <alignment horizontal="center" wrapText="1"/>
    </xf>
    <xf numFmtId="0" fontId="112" fillId="0" borderId="114" xfId="159" applyFont="1" applyBorder="1" applyAlignment="1">
      <alignment horizontal="center" wrapText="1"/>
    </xf>
    <xf numFmtId="0" fontId="112" fillId="0" borderId="101" xfId="159" applyFont="1" applyBorder="1" applyAlignment="1">
      <alignment horizontal="justify" wrapText="1"/>
    </xf>
    <xf numFmtId="0" fontId="112" fillId="0" borderId="101" xfId="159" applyFont="1" applyBorder="1" applyAlignment="1">
      <alignment horizontal="center" wrapText="1"/>
    </xf>
    <xf numFmtId="0" fontId="112" fillId="0" borderId="0" xfId="159" applyFont="1" applyAlignment="1">
      <alignment horizontal="left"/>
    </xf>
    <xf numFmtId="176" fontId="57" fillId="4" borderId="35" xfId="1" applyNumberFormat="1" applyFont="1" applyFill="1" applyBorder="1" applyAlignment="1">
      <alignment horizontal="center" vertical="center" wrapText="1"/>
    </xf>
    <xf numFmtId="176" fontId="57" fillId="4" borderId="6" xfId="1" applyNumberFormat="1" applyFont="1" applyFill="1" applyBorder="1" applyAlignment="1">
      <alignment horizontal="center" vertical="center" wrapText="1"/>
    </xf>
    <xf numFmtId="176" fontId="57" fillId="4" borderId="7" xfId="1" applyNumberFormat="1" applyFont="1" applyFill="1" applyBorder="1" applyAlignment="1">
      <alignment horizontal="center" vertical="center" wrapText="1"/>
    </xf>
    <xf numFmtId="0" fontId="63" fillId="11" borderId="3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63" fillId="11" borderId="5"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53" fillId="0" borderId="35"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9"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9" fillId="4" borderId="7" xfId="0" applyFont="1" applyFill="1" applyBorder="1" applyAlignment="1">
      <alignment horizontal="center" vertical="center" wrapText="1"/>
    </xf>
    <xf numFmtId="0" fontId="59" fillId="4" borderId="35"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63" fillId="5" borderId="30"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5" fontId="62" fillId="0" borderId="0" xfId="129" quotePrefix="1" applyFont="1" applyAlignment="1" applyProtection="1">
      <alignment horizontal="left" vertical="center" wrapText="1"/>
      <protection locked="0"/>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01"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7" xfId="130" applyFont="1" applyBorder="1" applyAlignment="1">
      <alignment horizontal="center" vertical="center" wrapText="1"/>
    </xf>
    <xf numFmtId="0" fontId="112" fillId="0" borderId="114" xfId="33"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14" xfId="130"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186" fontId="112" fillId="0" borderId="0" xfId="137" applyNumberFormat="1" applyFont="1" applyAlignment="1">
      <alignment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199" fontId="112" fillId="0" borderId="0" xfId="137" applyFont="1" applyAlignment="1">
      <alignment horizontal="center" vertical="top"/>
    </xf>
    <xf numFmtId="200" fontId="112" fillId="0" borderId="0" xfId="137" applyNumberFormat="1" applyFont="1" applyAlignment="1">
      <alignment vertical="center"/>
    </xf>
    <xf numFmtId="186"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39" fontId="112" fillId="0" borderId="0" xfId="141" applyFont="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118" xfId="141" applyFont="1" applyBorder="1"/>
    <xf numFmtId="0" fontId="95" fillId="0" borderId="0" xfId="32" applyFont="1" applyAlignment="1">
      <alignment horizontal="center"/>
    </xf>
    <xf numFmtId="0" fontId="95" fillId="0" borderId="159"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0" fontId="95" fillId="0" borderId="156" xfId="32" applyFont="1" applyBorder="1" applyAlignment="1">
      <alignment horizontal="center" vertical="distributed"/>
    </xf>
    <xf numFmtId="0" fontId="95" fillId="0" borderId="159" xfId="32" applyFont="1" applyBorder="1" applyAlignment="1">
      <alignment horizontal="center" vertical="distributed"/>
    </xf>
    <xf numFmtId="0" fontId="95" fillId="0" borderId="69" xfId="32" applyFont="1" applyBorder="1" applyAlignment="1">
      <alignment horizontal="center" vertical="distributed"/>
    </xf>
    <xf numFmtId="0" fontId="95" fillId="0" borderId="159" xfId="32" applyFont="1" applyBorder="1" applyAlignment="1">
      <alignment horizontal="center" vertical="top" wrapText="1"/>
    </xf>
    <xf numFmtId="0" fontId="95" fillId="0" borderId="6" xfId="32" applyFont="1" applyBorder="1" applyAlignment="1">
      <alignment horizontal="center" vertical="top" wrapText="1"/>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61" xfId="32" applyFont="1" applyBorder="1" applyAlignment="1">
      <alignment horizontal="center" vertical="center" wrapText="1"/>
    </xf>
    <xf numFmtId="0" fontId="95" fillId="0" borderId="156" xfId="32" applyFont="1" applyBorder="1" applyAlignment="1">
      <alignment horizontal="center" vertical="center"/>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118" xfId="32" applyFont="1" applyBorder="1" applyAlignment="1">
      <alignment horizontal="center"/>
    </xf>
    <xf numFmtId="0" fontId="95" fillId="0" borderId="157" xfId="32" applyFont="1" applyBorder="1" applyAlignment="1">
      <alignment horizontal="center" vertical="center" wrapText="1"/>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61" xfId="32" applyFont="1" applyBorder="1" applyAlignment="1">
      <alignment horizontal="center" vertical="center"/>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58" fillId="0" borderId="118" xfId="35" applyFont="1" applyBorder="1" applyAlignment="1">
      <alignment horizontal="right" vertical="center"/>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5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58" fillId="0" borderId="156" xfId="32"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9" fillId="0" borderId="156" xfId="32" applyBorder="1" applyAlignment="1">
      <alignment horizontal="center" vertical="center"/>
    </xf>
    <xf numFmtId="0" fontId="9" fillId="0" borderId="156" xfId="32" applyBorder="1" applyAlignment="1">
      <alignment horizontal="center" vertical="center" wrapText="1"/>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0" fontId="12" fillId="0" borderId="160" xfId="32" applyFont="1" applyBorder="1" applyAlignment="1" applyProtection="1">
      <alignment horizontal="center" vertical="center"/>
      <protection locked="0"/>
    </xf>
    <xf numFmtId="0" fontId="12" fillId="0" borderId="158" xfId="32" applyFont="1" applyBorder="1" applyAlignment="1" applyProtection="1">
      <alignment horizontal="center" vertic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8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62" fillId="0" borderId="101" xfId="147" applyFont="1" applyBorder="1" applyAlignment="1">
      <alignment horizontal="left" vertical="center"/>
    </xf>
    <xf numFmtId="0" fontId="62" fillId="0" borderId="110" xfId="147" applyFont="1" applyBorder="1"/>
    <xf numFmtId="0" fontId="58" fillId="0" borderId="0" xfId="147" applyFont="1" applyAlignment="1">
      <alignment horizontal="center"/>
    </xf>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3" fillId="0" borderId="185" xfId="147" applyFont="1" applyBorder="1"/>
    <xf numFmtId="0" fontId="143" fillId="0" borderId="111" xfId="147" applyFont="1" applyBorder="1"/>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58" fillId="0" borderId="0" xfId="147" applyFont="1" applyAlignment="1">
      <alignment horizontal="right"/>
    </xf>
    <xf numFmtId="0" fontId="143" fillId="0" borderId="0" xfId="147" applyFont="1"/>
    <xf numFmtId="0" fontId="143" fillId="0" borderId="108" xfId="147" applyFont="1" applyBorder="1"/>
    <xf numFmtId="0" fontId="143" fillId="0" borderId="109" xfId="147" applyFont="1" applyBorder="1"/>
    <xf numFmtId="0" fontId="146" fillId="0" borderId="101" xfId="150" applyBorder="1">
      <alignment vertical="center"/>
    </xf>
    <xf numFmtId="0" fontId="128" fillId="0" borderId="101" xfId="149" applyNumberFormat="1" applyFont="1" applyBorder="1" applyAlignment="1">
      <alignment horizontal="center" vertical="center"/>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1" xfId="150" applyFont="1" applyBorder="1" applyAlignment="1">
      <alignment horizontal="center" vertical="center" wrapText="1"/>
    </xf>
    <xf numFmtId="0" fontId="148" fillId="0" borderId="101" xfId="150" applyFont="1" applyBorder="1" applyAlignment="1">
      <alignment horizontal="center" vertical="center" wrapText="1"/>
    </xf>
    <xf numFmtId="0" fontId="128" fillId="0" borderId="105" xfId="150" applyFont="1" applyBorder="1" applyAlignment="1">
      <alignment horizontal="center" vertical="center" wrapText="1"/>
    </xf>
    <xf numFmtId="0" fontId="146" fillId="0" borderId="114" xfId="150" applyBorder="1">
      <alignment vertical="center"/>
    </xf>
    <xf numFmtId="0" fontId="128" fillId="0" borderId="101" xfId="149" applyNumberFormat="1" applyFont="1" applyBorder="1" applyAlignment="1">
      <alignment horizontal="center"/>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05" xfId="151" applyFont="1" applyBorder="1" applyAlignment="1">
      <alignment horizontal="center" vertical="center" wrapText="1"/>
    </xf>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53" fillId="0" borderId="101" xfId="151" applyFont="1" applyBorder="1" applyAlignment="1">
      <alignment horizontal="justify" vertical="center" wrapText="1"/>
    </xf>
    <xf numFmtId="0" fontId="128" fillId="0" borderId="0" xfId="151" applyFont="1" applyAlignment="1">
      <alignment horizontal="justify" wrapText="1"/>
    </xf>
    <xf numFmtId="195" fontId="128" fillId="0" borderId="105" xfId="149" applyFont="1" applyBorder="1" applyAlignment="1">
      <alignment horizontal="center" vertical="center"/>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95" fillId="0" borderId="101"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0" fontId="95" fillId="0" borderId="105" xfId="153" applyFont="1" applyBorder="1" applyAlignment="1">
      <alignment horizontal="center" vertical="center" wrapText="1"/>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01" xfId="154" applyFont="1" applyBorder="1" applyAlignment="1">
      <alignment horizontal="center" vertical="center" wrapText="1"/>
    </xf>
    <xf numFmtId="0" fontId="158" fillId="0" borderId="101" xfId="154" applyFont="1" applyBorder="1" applyAlignment="1">
      <alignment horizontal="left" vertical="center" wrapText="1"/>
    </xf>
    <xf numFmtId="0" fontId="112" fillId="0" borderId="105" xfId="154" applyFont="1" applyBorder="1" applyAlignment="1">
      <alignment horizontal="center" vertical="center" wrapText="1"/>
    </xf>
    <xf numFmtId="0" fontId="139" fillId="0" borderId="101" xfId="154" applyFont="1" applyBorder="1" applyAlignment="1">
      <alignment vertical="center" wrapText="1"/>
    </xf>
    <xf numFmtId="0" fontId="139" fillId="0" borderId="101" xfId="154" applyFont="1" applyBorder="1" applyAlignment="1">
      <alignment horizontal="justify" vertical="center" wrapText="1"/>
    </xf>
    <xf numFmtId="0" fontId="159" fillId="0" borderId="101" xfId="154" applyFont="1" applyBorder="1" applyAlignment="1">
      <alignment horizontal="justify" vertical="center" wrapText="1"/>
    </xf>
    <xf numFmtId="0" fontId="117" fillId="0" borderId="101" xfId="154" applyFont="1" applyBorder="1" applyAlignment="1">
      <alignment horizontal="justify" vertical="center" wrapText="1"/>
    </xf>
    <xf numFmtId="0" fontId="119" fillId="0" borderId="103" xfId="154" applyFont="1" applyBorder="1" applyAlignment="1">
      <alignment horizontal="center" wrapText="1"/>
    </xf>
    <xf numFmtId="0" fontId="139" fillId="0" borderId="114" xfId="154" applyFont="1" applyBorder="1" applyAlignment="1">
      <alignment horizontal="center" vertical="center" wrapText="1"/>
    </xf>
    <xf numFmtId="0" fontId="139" fillId="0" borderId="0" xfId="154" applyFont="1" applyAlignment="1">
      <alignment horizontal="justify" wrapText="1"/>
    </xf>
    <xf numFmtId="195" fontId="112" fillId="0" borderId="105" xfId="130" applyFont="1" applyBorder="1" applyAlignment="1">
      <alignment horizontal="center" vertical="center"/>
    </xf>
    <xf numFmtId="195" fontId="112" fillId="0" borderId="0" xfId="130" applyFont="1" applyAlignment="1">
      <alignment horizontal="right"/>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195" fontId="58" fillId="0" borderId="101" xfId="130" applyFont="1" applyBorder="1" applyAlignment="1">
      <alignment horizontal="center" vertical="center"/>
    </xf>
    <xf numFmtId="195" fontId="57" fillId="0" borderId="101" xfId="130" applyFont="1" applyBorder="1" applyAlignment="1">
      <alignment horizontal="center" vertical="center"/>
    </xf>
    <xf numFmtId="0" fontId="24" fillId="0" borderId="103" xfId="33" applyBorder="1">
      <alignment vertical="center"/>
    </xf>
    <xf numFmtId="0" fontId="163" fillId="0" borderId="0" xfId="155" applyFont="1" applyAlignment="1">
      <alignment horizontal="center" wrapText="1"/>
    </xf>
    <xf numFmtId="0" fontId="24" fillId="0" borderId="103" xfId="155" applyBorder="1">
      <alignment vertical="center"/>
    </xf>
    <xf numFmtId="0" fontId="122" fillId="0" borderId="104" xfId="155" applyFont="1" applyBorder="1" applyAlignment="1">
      <alignment horizontal="center"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39" fillId="0" borderId="101" xfId="155" applyFont="1" applyBorder="1" applyAlignment="1">
      <alignment horizontal="center" vertical="center" wrapText="1"/>
    </xf>
    <xf numFmtId="0" fontId="165" fillId="0" borderId="105" xfId="155" applyFont="1" applyBorder="1" applyAlignment="1">
      <alignment horizontal="center" vertical="center"/>
    </xf>
    <xf numFmtId="0" fontId="24" fillId="0" borderId="105" xfId="155" applyBorder="1">
      <alignment vertical="center"/>
    </xf>
    <xf numFmtId="0" fontId="112" fillId="0" borderId="104" xfId="156" applyFont="1" applyBorder="1" applyAlignment="1">
      <alignment horizontal="center" wrapText="1"/>
    </xf>
    <xf numFmtId="0" fontId="119" fillId="0" borderId="103" xfId="156" applyFont="1" applyBorder="1" applyAlignment="1">
      <alignment horizontal="center" wrapText="1"/>
    </xf>
    <xf numFmtId="0" fontId="24" fillId="0" borderId="105" xfId="156" applyBorder="1">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2" fillId="0" borderId="105" xfId="157" applyFont="1" applyBorder="1" applyAlignment="1">
      <alignment horizontal="center" vertical="center" wrapText="1"/>
    </xf>
    <xf numFmtId="0" fontId="112" fillId="0" borderId="101" xfId="157" applyFont="1" applyBorder="1" applyAlignment="1">
      <alignment horizontal="center" vertical="center" wrapText="1"/>
    </xf>
    <xf numFmtId="0" fontId="24" fillId="0" borderId="104" xfId="157" applyBorder="1">
      <alignment vertical="center"/>
    </xf>
    <xf numFmtId="0" fontId="119" fillId="0" borderId="0" xfId="157" applyFont="1" applyAlignment="1">
      <alignment horizontal="center" wrapText="1"/>
    </xf>
    <xf numFmtId="0" fontId="112" fillId="0" borderId="104" xfId="157" applyFont="1" applyBorder="1" applyAlignment="1">
      <alignment horizontal="center" wrapText="1"/>
    </xf>
    <xf numFmtId="0" fontId="112" fillId="0" borderId="114" xfId="157" applyFont="1" applyBorder="1" applyAlignment="1">
      <alignment horizontal="center" vertical="center" wrapText="1"/>
    </xf>
    <xf numFmtId="0" fontId="112" fillId="0" borderId="105" xfId="158" applyFont="1" applyBorder="1" applyAlignment="1">
      <alignment horizontal="center" vertical="center" wrapText="1"/>
    </xf>
    <xf numFmtId="0" fontId="24" fillId="0" borderId="101" xfId="158" applyBorder="1">
      <alignment vertical="center"/>
    </xf>
    <xf numFmtId="0" fontId="119" fillId="0" borderId="0" xfId="158" applyFont="1" applyAlignment="1">
      <alignment horizontal="center" wrapText="1"/>
    </xf>
    <xf numFmtId="0" fontId="112" fillId="0" borderId="104" xfId="158" applyFont="1" applyBorder="1" applyAlignment="1">
      <alignment horizontal="center" wrapText="1"/>
    </xf>
    <xf numFmtId="0" fontId="112" fillId="0" borderId="101" xfId="158" applyFont="1" applyBorder="1" applyAlignment="1">
      <alignment horizontal="center" vertical="center" wrapText="1"/>
    </xf>
    <xf numFmtId="0" fontId="24" fillId="0" borderId="105" xfId="158" applyBorder="1">
      <alignment vertical="center"/>
    </xf>
    <xf numFmtId="0" fontId="165" fillId="0" borderId="105" xfId="158" applyFont="1" applyBorder="1" applyAlignment="1">
      <alignment horizontal="center" vertical="center"/>
    </xf>
    <xf numFmtId="0" fontId="24" fillId="0" borderId="101" xfId="158" applyBorder="1" applyAlignment="1">
      <alignment horizontal="center" vertical="center"/>
    </xf>
    <xf numFmtId="0" fontId="24" fillId="0" borderId="103" xfId="160" applyBorder="1">
      <alignment vertical="center"/>
    </xf>
    <xf numFmtId="0" fontId="119" fillId="0" borderId="0" xfId="159" applyFont="1" applyAlignment="1">
      <alignment horizontal="center" vertical="center" wrapText="1"/>
    </xf>
    <xf numFmtId="0" fontId="112" fillId="0" borderId="104" xfId="159" applyFont="1" applyBorder="1" applyAlignment="1">
      <alignment horizontal="center" wrapText="1"/>
    </xf>
    <xf numFmtId="0" fontId="24" fillId="0" borderId="105" xfId="160" applyBorder="1">
      <alignment vertical="center"/>
    </xf>
    <xf numFmtId="0" fontId="112" fillId="0" borderId="101" xfId="161" applyFont="1" applyBorder="1" applyAlignment="1">
      <alignment horizontal="center" vertical="center" wrapText="1"/>
    </xf>
    <xf numFmtId="0" fontId="112" fillId="0" borderId="101" xfId="159"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105" xfId="159" applyFont="1" applyBorder="1" applyAlignment="1">
      <alignment horizontal="center" vertical="center" wrapText="1"/>
    </xf>
    <xf numFmtId="0" fontId="165" fillId="0" borderId="105" xfId="160" applyFont="1" applyBorder="1" applyAlignment="1">
      <alignment horizontal="center" vertical="center"/>
    </xf>
    <xf numFmtId="0" fontId="100" fillId="0" borderId="88" xfId="35" applyFont="1" applyBorder="1"/>
    <xf numFmtId="0" fontId="56" fillId="0" borderId="84" xfId="35" applyFont="1" applyBorder="1" applyAlignment="1">
      <alignment horizontal="center"/>
    </xf>
    <xf numFmtId="0" fontId="56" fillId="0" borderId="85" xfId="35" applyFont="1" applyBorder="1" applyAlignment="1">
      <alignment horizontal="center"/>
    </xf>
    <xf numFmtId="0" fontId="58" fillId="0" borderId="118" xfId="35" applyFont="1" applyBorder="1" applyAlignment="1">
      <alignment horizontal="center" wrapText="1"/>
    </xf>
    <xf numFmtId="0" fontId="58" fillId="0" borderId="61" xfId="35" applyFont="1" applyBorder="1" applyAlignment="1">
      <alignment horizontal="distributed" vertical="center" wrapText="1" justifyLastLine="1"/>
    </xf>
    <xf numFmtId="0" fontId="58" fillId="0" borderId="80" xfId="35" applyFont="1" applyBorder="1" applyAlignment="1">
      <alignment horizontal="distributed" vertical="center" wrapText="1" justifyLastLine="1"/>
    </xf>
    <xf numFmtId="0" fontId="58" fillId="0" borderId="6" xfId="35" applyFont="1" applyBorder="1" applyAlignment="1">
      <alignment horizontal="distributed" vertical="center" wrapText="1" justifyLastLine="1"/>
    </xf>
    <xf numFmtId="0" fontId="58" fillId="0" borderId="160" xfId="35" applyFont="1" applyBorder="1" applyAlignment="1">
      <alignment horizontal="distributed" vertical="center" wrapText="1" justifyLastLine="1"/>
    </xf>
    <xf numFmtId="0" fontId="58" fillId="0" borderId="149" xfId="35" applyFont="1" applyBorder="1" applyAlignment="1">
      <alignment horizontal="distributed" vertical="center" wrapText="1" justifyLastLine="1"/>
    </xf>
    <xf numFmtId="0" fontId="58" fillId="0" borderId="158" xfId="35" applyFont="1" applyBorder="1" applyAlignment="1">
      <alignment horizontal="distributed" vertical="center" wrapText="1" justifyLastLine="1"/>
    </xf>
    <xf numFmtId="0" fontId="58" fillId="0" borderId="140" xfId="35" applyFont="1" applyBorder="1" applyAlignment="1">
      <alignment horizontal="distributed" vertical="center" wrapText="1" justifyLastLine="1"/>
    </xf>
    <xf numFmtId="0" fontId="58" fillId="0" borderId="189" xfId="35" applyFont="1" applyBorder="1" applyAlignment="1">
      <alignment horizontal="distributed" vertical="center" wrapText="1" justifyLastLine="1"/>
    </xf>
    <xf numFmtId="0" fontId="58" fillId="0" borderId="161" xfId="35" applyFont="1" applyBorder="1" applyAlignment="1">
      <alignment horizontal="distributed" vertical="center" wrapText="1" justifyLastLine="1"/>
    </xf>
    <xf numFmtId="0" fontId="58" fillId="0" borderId="78" xfId="35" applyFont="1" applyBorder="1" applyAlignment="1">
      <alignment horizontal="distributed" vertical="center" wrapText="1" justifyLastLine="1"/>
    </xf>
    <xf numFmtId="0" fontId="58" fillId="0" borderId="154" xfId="35" applyFont="1" applyBorder="1" applyAlignment="1">
      <alignment horizontal="distributed" vertical="center" wrapText="1" justifyLastLine="1"/>
    </xf>
    <xf numFmtId="0" fontId="58" fillId="0" borderId="155" xfId="35" applyFont="1" applyBorder="1" applyAlignment="1">
      <alignment horizontal="distributed" vertical="center" wrapText="1" justifyLastLine="1"/>
    </xf>
    <xf numFmtId="191" fontId="107" fillId="0" borderId="62" xfId="35" applyNumberFormat="1" applyFont="1" applyBorder="1" applyAlignment="1">
      <alignment horizontal="right" vertical="center"/>
    </xf>
    <xf numFmtId="0" fontId="25" fillId="0" borderId="118" xfId="35" applyBorder="1" applyAlignment="1">
      <alignment horizontal="center" wrapText="1"/>
    </xf>
    <xf numFmtId="0" fontId="58" fillId="0" borderId="140" xfId="35" applyFont="1" applyBorder="1" applyAlignment="1">
      <alignment horizontal="distributed" vertical="center" wrapText="1" indent="7"/>
    </xf>
    <xf numFmtId="191" fontId="107" fillId="0" borderId="118" xfId="35" applyNumberFormat="1" applyFont="1" applyBorder="1" applyAlignment="1">
      <alignment horizontal="right" vertical="center"/>
    </xf>
    <xf numFmtId="192" fontId="107" fillId="0" borderId="118" xfId="35" applyNumberFormat="1" applyFont="1" applyBorder="1" applyAlignment="1">
      <alignment horizontal="right" vertical="center"/>
    </xf>
    <xf numFmtId="0" fontId="107" fillId="0" borderId="118" xfId="35" applyFont="1" applyBorder="1" applyAlignment="1">
      <alignment horizontal="right" vertical="center"/>
    </xf>
    <xf numFmtId="0" fontId="107" fillId="0" borderId="118" xfId="35" applyFont="1" applyBorder="1" applyAlignment="1">
      <alignment horizontal="center" vertical="center"/>
    </xf>
    <xf numFmtId="0" fontId="58" fillId="0" borderId="161" xfId="35" applyFont="1" applyBorder="1" applyAlignment="1">
      <alignment horizontal="distributed" vertical="center" wrapText="1" justifyLastLine="1"/>
    </xf>
    <xf numFmtId="0" fontId="58" fillId="0" borderId="140" xfId="35" applyFont="1" applyBorder="1" applyAlignment="1">
      <alignment horizontal="distributed" vertical="center" wrapText="1" indent="6"/>
    </xf>
    <xf numFmtId="193" fontId="107" fillId="0" borderId="150" xfId="35" applyNumberFormat="1" applyFont="1" applyBorder="1" applyAlignment="1">
      <alignment horizontal="right" vertical="center"/>
    </xf>
    <xf numFmtId="0" fontId="107" fillId="0" borderId="118" xfId="35" applyFont="1" applyBorder="1" applyAlignment="1">
      <alignment horizontal="right" vertical="center" wrapText="1"/>
    </xf>
    <xf numFmtId="0" fontId="107" fillId="0" borderId="118" xfId="35" applyFont="1" applyBorder="1" applyAlignment="1">
      <alignment horizontal="distributed" vertical="center" wrapText="1"/>
    </xf>
    <xf numFmtId="0" fontId="107" fillId="0" borderId="118" xfId="35" applyFont="1" applyBorder="1" applyAlignment="1">
      <alignment vertical="center"/>
    </xf>
    <xf numFmtId="0" fontId="58" fillId="0" borderId="140" xfId="35" applyFont="1" applyBorder="1" applyAlignment="1">
      <alignment horizontal="distributed" vertical="center" wrapText="1" indent="2"/>
    </xf>
    <xf numFmtId="0" fontId="107" fillId="0" borderId="118" xfId="35" applyFont="1" applyBorder="1" applyAlignment="1">
      <alignment horizontal="right" vertical="center" wrapText="1" justifyLastLine="1"/>
    </xf>
    <xf numFmtId="193" fontId="109" fillId="0" borderId="118" xfId="35" applyNumberFormat="1" applyFont="1" applyBorder="1" applyAlignment="1">
      <alignment horizontal="right" vertical="center"/>
    </xf>
    <xf numFmtId="0" fontId="110" fillId="0" borderId="118" xfId="35" applyFont="1" applyBorder="1" applyAlignment="1">
      <alignment horizontal="right" vertical="center"/>
    </xf>
    <xf numFmtId="0" fontId="95" fillId="0" borderId="156" xfId="32" applyFont="1" applyBorder="1" applyAlignment="1">
      <alignment horizontal="center"/>
    </xf>
    <xf numFmtId="0" fontId="20" fillId="0" borderId="11" xfId="32" applyFont="1" applyBorder="1"/>
    <xf numFmtId="0" fontId="105" fillId="0" borderId="153" xfId="32" applyFont="1" applyBorder="1" applyAlignment="1">
      <alignment horizontal="centerContinuous" vertical="center"/>
    </xf>
    <xf numFmtId="0" fontId="105" fillId="0" borderId="0" xfId="32" applyFont="1" applyAlignment="1">
      <alignment horizontal="centerContinuous" vertical="center"/>
    </xf>
    <xf numFmtId="0" fontId="167" fillId="0" borderId="0" xfId="32" applyFont="1" applyAlignment="1">
      <alignment horizontal="centerContinuous" vertical="center"/>
    </xf>
    <xf numFmtId="0" fontId="168" fillId="0" borderId="0" xfId="32" applyFont="1" applyAlignment="1">
      <alignment horizontal="centerContinuous" vertical="center"/>
    </xf>
    <xf numFmtId="0" fontId="56" fillId="0" borderId="118" xfId="32" applyFont="1" applyBorder="1" applyAlignment="1">
      <alignment horizontal="left"/>
    </xf>
    <xf numFmtId="0" fontId="9" fillId="0" borderId="118" xfId="32" applyBorder="1" applyAlignment="1">
      <alignment horizontal="centerContinuous"/>
    </xf>
    <xf numFmtId="0" fontId="20" fillId="0" borderId="0" xfId="32" applyFont="1" applyAlignment="1">
      <alignment horizontal="centerContinuous"/>
    </xf>
    <xf numFmtId="0" fontId="99" fillId="0" borderId="118" xfId="32" applyFont="1" applyBorder="1" applyAlignment="1">
      <alignment horizontal="center"/>
    </xf>
    <xf numFmtId="0" fontId="20" fillId="0" borderId="118" xfId="32" applyFont="1" applyBorder="1" applyAlignment="1">
      <alignment horizontal="centerContinuous"/>
    </xf>
    <xf numFmtId="0" fontId="95" fillId="0" borderId="0" xfId="32" applyFont="1" applyAlignment="1">
      <alignment horizontal="left"/>
    </xf>
    <xf numFmtId="0" fontId="95" fillId="0" borderId="118" xfId="146" applyFont="1" applyBorder="1" applyAlignment="1">
      <alignment horizontal="right"/>
    </xf>
    <xf numFmtId="0" fontId="58" fillId="0" borderId="57" xfId="32" applyFont="1" applyBorder="1" applyAlignment="1">
      <alignment horizontal="center" vertical="center" wrapText="1"/>
    </xf>
    <xf numFmtId="0" fontId="58" fillId="0" borderId="58" xfId="32" applyFont="1" applyBorder="1" applyAlignment="1">
      <alignment horizontal="center" vertical="center" wrapText="1"/>
    </xf>
    <xf numFmtId="0" fontId="58" fillId="0" borderId="59" xfId="32" applyFont="1" applyBorder="1" applyAlignment="1">
      <alignment horizontal="center" vertical="center"/>
    </xf>
    <xf numFmtId="0" fontId="58" fillId="0" borderId="60" xfId="32" applyFont="1" applyBorder="1" applyAlignment="1">
      <alignment horizontal="center" vertical="center"/>
    </xf>
    <xf numFmtId="0" fontId="58" fillId="0" borderId="90" xfId="32" applyFont="1" applyBorder="1" applyAlignment="1">
      <alignment horizontal="center" vertical="center"/>
    </xf>
    <xf numFmtId="0" fontId="95" fillId="0" borderId="59" xfId="32" applyFont="1" applyBorder="1" applyAlignment="1">
      <alignment horizontal="center" vertical="center"/>
    </xf>
    <xf numFmtId="0" fontId="95" fillId="0" borderId="60" xfId="32" applyFont="1" applyBorder="1" applyAlignment="1">
      <alignment horizontal="center" vertical="center"/>
    </xf>
    <xf numFmtId="0" fontId="95" fillId="0" borderId="90" xfId="32" applyFont="1" applyBorder="1" applyAlignment="1">
      <alignment horizontal="center" vertical="center"/>
    </xf>
    <xf numFmtId="0" fontId="95" fillId="0" borderId="190" xfId="32" applyFont="1" applyBorder="1" applyAlignment="1">
      <alignment horizontal="center" vertical="center"/>
    </xf>
    <xf numFmtId="0" fontId="95" fillId="0" borderId="56" xfId="32" applyFont="1" applyBorder="1" applyAlignment="1">
      <alignment horizontal="center" vertical="center"/>
    </xf>
    <xf numFmtId="0" fontId="58" fillId="0" borderId="62" xfId="32" applyFont="1" applyBorder="1" applyAlignment="1">
      <alignment horizontal="center" vertical="center" wrapText="1"/>
    </xf>
    <xf numFmtId="0" fontId="58" fillId="0" borderId="18" xfId="32" applyFont="1" applyBorder="1" applyAlignment="1">
      <alignment horizontal="center" vertical="center" wrapText="1"/>
    </xf>
    <xf numFmtId="0" fontId="58" fillId="0" borderId="160" xfId="32" applyFont="1" applyBorder="1" applyAlignment="1">
      <alignment horizontal="center" vertical="center"/>
    </xf>
    <xf numFmtId="0" fontId="58" fillId="0" borderId="149" xfId="32" applyFont="1" applyBorder="1" applyAlignment="1">
      <alignment horizontal="center" vertical="center"/>
    </xf>
    <xf numFmtId="0" fontId="58" fillId="0" borderId="158" xfId="32" applyFont="1" applyBorder="1" applyAlignment="1">
      <alignment horizontal="center" vertical="center"/>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156" xfId="32" applyFont="1" applyBorder="1" applyAlignment="1">
      <alignment horizontal="centerContinuous" vertical="center"/>
    </xf>
    <xf numFmtId="0" fontId="95" fillId="0" borderId="160" xfId="32" applyFont="1" applyBorder="1" applyAlignment="1">
      <alignment horizontal="center" vertical="center"/>
    </xf>
    <xf numFmtId="0" fontId="95" fillId="0" borderId="149" xfId="32" applyFont="1" applyBorder="1" applyAlignment="1">
      <alignment horizontal="center" vertical="center"/>
    </xf>
    <xf numFmtId="0" fontId="95" fillId="0" borderId="158" xfId="32" applyFont="1" applyBorder="1" applyAlignment="1">
      <alignment horizontal="center" vertical="center"/>
    </xf>
    <xf numFmtId="0" fontId="95" fillId="0" borderId="170" xfId="32" applyFont="1" applyBorder="1" applyAlignment="1">
      <alignment horizontal="center" vertical="center"/>
    </xf>
    <xf numFmtId="0" fontId="95" fillId="0" borderId="160" xfId="32" applyFont="1" applyBorder="1" applyAlignment="1">
      <alignment horizontal="center" vertical="center" wrapText="1"/>
    </xf>
    <xf numFmtId="0" fontId="95" fillId="0" borderId="149" xfId="32" applyFont="1" applyBorder="1" applyAlignment="1">
      <alignment horizontal="center" vertical="center" wrapText="1"/>
    </xf>
    <xf numFmtId="0" fontId="95" fillId="0" borderId="158" xfId="32" applyFont="1" applyBorder="1" applyAlignment="1">
      <alignment horizontal="center" vertical="center" wrapText="1"/>
    </xf>
    <xf numFmtId="0" fontId="103" fillId="0" borderId="160" xfId="32" applyFont="1" applyBorder="1" applyAlignment="1">
      <alignment horizontal="center" vertical="center" wrapText="1"/>
    </xf>
    <xf numFmtId="0" fontId="170" fillId="0" borderId="149" xfId="32" applyFont="1" applyBorder="1" applyAlignment="1">
      <alignment horizontal="center" vertical="center" wrapText="1"/>
    </xf>
    <xf numFmtId="0" fontId="170" fillId="0" borderId="163" xfId="32" applyFont="1" applyBorder="1" applyAlignment="1">
      <alignment horizontal="center" vertical="center" wrapText="1"/>
    </xf>
    <xf numFmtId="0" fontId="58" fillId="0" borderId="150" xfId="32" applyFont="1" applyBorder="1" applyAlignment="1">
      <alignment horizontal="center" vertical="center" wrapText="1"/>
    </xf>
    <xf numFmtId="0" fontId="58" fillId="0" borderId="154" xfId="32" applyFont="1" applyBorder="1" applyAlignment="1">
      <alignment horizontal="center" vertical="center" wrapText="1"/>
    </xf>
    <xf numFmtId="0" fontId="58" fillId="0" borderId="78" xfId="32" applyFont="1" applyBorder="1" applyAlignment="1">
      <alignment horizontal="center" vertical="center" wrapText="1"/>
    </xf>
    <xf numFmtId="0" fontId="58" fillId="0" borderId="68" xfId="32" applyFont="1" applyBorder="1" applyAlignment="1">
      <alignment horizontal="center" vertical="center" wrapText="1"/>
    </xf>
    <xf numFmtId="0" fontId="58" fillId="0" borderId="191" xfId="32" applyFont="1" applyBorder="1" applyAlignment="1">
      <alignment horizontal="center" vertical="center"/>
    </xf>
    <xf numFmtId="0" fontId="58" fillId="0" borderId="78" xfId="32" applyFont="1" applyBorder="1" applyAlignment="1">
      <alignment horizontal="center" vertical="center"/>
    </xf>
    <xf numFmtId="0" fontId="58" fillId="0" borderId="168" xfId="32" applyFont="1" applyBorder="1" applyAlignment="1">
      <alignment horizontal="center" vertical="center" wrapText="1"/>
    </xf>
    <xf numFmtId="0" fontId="58" fillId="0" borderId="89" xfId="32" applyFont="1" applyBorder="1" applyAlignment="1">
      <alignment horizontal="center" vertical="center"/>
    </xf>
    <xf numFmtId="0" fontId="56" fillId="0" borderId="60" xfId="32" applyFont="1" applyBorder="1" applyAlignment="1">
      <alignment horizontal="center" vertical="center"/>
    </xf>
    <xf numFmtId="0" fontId="9" fillId="0" borderId="192" xfId="5" applyBorder="1" applyAlignment="1">
      <alignment horizontal="center" vertical="center"/>
    </xf>
    <xf numFmtId="0" fontId="58" fillId="0" borderId="80" xfId="32" applyFont="1" applyBorder="1" applyAlignment="1">
      <alignment horizontal="center" vertical="center"/>
    </xf>
    <xf numFmtId="0" fontId="58" fillId="0" borderId="11" xfId="32" applyFont="1" applyBorder="1" applyAlignment="1">
      <alignment horizontal="center" vertical="center"/>
    </xf>
    <xf numFmtId="0" fontId="56" fillId="0" borderId="11" xfId="32" applyFont="1" applyBorder="1" applyAlignment="1">
      <alignment horizontal="center" vertical="center"/>
    </xf>
    <xf numFmtId="0" fontId="58" fillId="0" borderId="189" xfId="32" applyFont="1" applyBorder="1" applyAlignment="1">
      <alignment horizontal="center" vertical="center"/>
    </xf>
    <xf numFmtId="0" fontId="56" fillId="0" borderId="118" xfId="32" applyFont="1" applyBorder="1" applyAlignment="1">
      <alignment horizontal="center" vertical="center"/>
    </xf>
    <xf numFmtId="0" fontId="171" fillId="0" borderId="0" xfId="32" applyFont="1"/>
    <xf numFmtId="0" fontId="171" fillId="0" borderId="0" xfId="32" applyFont="1" applyAlignment="1">
      <alignment vertical="center" wrapText="1"/>
    </xf>
    <xf numFmtId="0" fontId="12" fillId="0" borderId="192" xfId="35" applyFont="1" applyBorder="1" applyAlignment="1">
      <alignment vertical="center"/>
    </xf>
    <xf numFmtId="0" fontId="12" fillId="0" borderId="192" xfId="35" applyFont="1" applyBorder="1" applyAlignment="1">
      <alignment vertical="center"/>
    </xf>
  </cellXfs>
  <cellStyles count="162">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22" xfId="155" xr:uid="{003A2937-C6AB-419D-8E8A-EA56E7DC72FD}"/>
    <cellStyle name="一般 23" xfId="156" xr:uid="{86609927-B06B-4B08-AEDE-FDC331EFF0A2}"/>
    <cellStyle name="一般 24" xfId="157" xr:uid="{2294B3C9-586B-4574-B91D-D6A7F8B789AE}"/>
    <cellStyle name="一般 25" xfId="158" xr:uid="{6E948BD4-3F94-4FC5-8AC1-DDF096DAEABC}"/>
    <cellStyle name="一般 26" xfId="160" xr:uid="{3E7F36DC-34FD-417F-BD2D-5AD7EE1F521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f100-14" xfId="161" xr:uid="{CCB05DC4-6C88-472E-8D3A-FBF6E5E3ABCF}"/>
    <cellStyle name="一般_Sheet1" xfId="1" xr:uid="{00000000-0005-0000-0000-00002E000000}"/>
    <cellStyle name="一般_Sheet1 2" xfId="159" xr:uid="{1FF74223-4DD9-47DE-A220-1FEE126B93B8}"/>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18">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
      <numFmt numFmtId="212"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A8122AE2-7116-427C-9866-C6C6651B195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DD90273-2D6E-E003-C899-9387FEE16A97}"/>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07375628-B5F9-2A2E-AED4-258F36C898C4}"/>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832A41-333B-0B96-EF41-82315BF3328B}"/>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0E132FA9-C7B3-3D12-B158-D8A634571C80}"/>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D89ED5C-AD2D-7B17-72DE-4E3E84A920AD}"/>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2F45603-D748-5394-FD47-E03409C1CFD6}"/>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B6AB79A9-81CC-D954-FB96-333B5B62F1AB}"/>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5B88AA4E-37BE-4ED9-A79F-0AEC1DDB5C3D}"/>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AA75A404-8952-00A2-C092-56C4A0991D60}"/>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6FA593EB-CA7D-FE6D-92D5-41D6D5DA42E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ABCA24A2-A169-D3F7-4042-AF8206FB5B33}"/>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D8D5BCE-1336-1F80-8121-0605E520A5D5}"/>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56D6CA20-6B97-2566-85AA-85606223FED7}"/>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5C33FDC4-28B1-B736-A30D-97AAF63BCF32}"/>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E30569EB-380D-8032-2707-AE833D70F8EC}"/>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9B29CC5C-F7E8-4F92-B584-77B36FA0A6C4}"/>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08F239B5-39DD-3714-B58D-7360A76E32C9}"/>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62E9BB91-F4F6-115C-97A9-A8CE2B1CCE8E}"/>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2408E53E-2CB3-6078-1276-90AA9D31D3F7}"/>
                </a:ext>
              </a:extLst>
            </xdr:cNvPr>
            <xdr:cNvSpPr/>
          </xdr:nvSpPr>
          <xdr:spPr>
            <a:xfrm>
              <a:off x="-11796116" y="-5812557"/>
              <a:ext cx="12474354"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306D629-A9C1-DEB1-8A09-D60093D1524F}"/>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EC7D4441-790E-6DC9-0497-D9E510C4B393}"/>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8CD6110-EA4B-0746-6983-E352F1718D63}"/>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0F3B59FB-F386-4241-A21F-F5209BFD78B8}"/>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351A594A-AB57-4302-B154-244CB6DFCB60}"/>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28B269D6-B562-8C15-A5E4-DFD2F6A07824}"/>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C3255F5D-1B04-07E5-348B-C40B7720A895}"/>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6135A59-8278-FC62-09D2-B1794F8C4ABB}"/>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7B685605-D704-CBA2-BD2E-DC81775363B5}"/>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9A19D5D-4086-44F5-D125-E828E843EE83}"/>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A588973F-BCF5-299C-546B-CB8754275512}"/>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D8D4DA18-B443-3CB0-2306-D64D0CEED0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C33402A3-4C70-4E22-9DD6-06D440C2C35E}"/>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A84FF0A5-00DE-DA89-C7E5-BEB30070C17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243BAB18-2D98-50AE-9478-3E3B2ED4B545}"/>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ABEAD624-463D-610E-2219-3FA69982AC0E}"/>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51AFB6A3-E6AB-C9C7-1737-295F47B9ABBC}"/>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B46B4B58-A480-E436-4155-3E6D3CCFA70B}"/>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804E5AA1-C3C6-C5CF-3084-1B8FBDAE8EC7}"/>
              </a:ext>
            </a:extLst>
          </xdr:cNvPr>
          <xdr:cNvSpPr/>
        </xdr:nvSpPr>
        <xdr:spPr>
          <a:xfrm>
            <a:off x="-8352714"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3915C5EA-E4EB-6F3C-5168-F5231FE3A92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27100D5-DE50-4879-A7D2-89E90D746FE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AC081F4-F4A2-4A56-A1FA-64ACC8F71E6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D20EC92-A6E9-4AF3-AFE0-DDCD31A9278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F9772-2A72-41CB-B488-3D07404DED7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E29B0A77-CA49-480D-BF97-578E94ABC136}"/>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6018C27-C907-4AB6-B672-F4271F09D93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778683F-28CD-43B3-BF99-69EC8E7F648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8586C2F-52C9-4739-8D98-AD21246AB0F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A3A12471-95FF-4121-A718-138C3F536D3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3141D5-AC2C-4FF1-A7F3-F05FE7C5FA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61760E7-35B7-4BAB-B952-5CF94C29CAE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1163CF-9F01-494C-8FD2-A9BEC202288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B438DF6-4B65-4788-AC33-055906BE68C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5A217F08-D527-4098-B0F8-F196191B58E7}"/>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D941805-FBBE-434F-A7DB-DAC93B46DBF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2F222F2-8101-4340-A1FE-55C31568020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26B781C-3F56-4EA0-8A7A-BBD74290F47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FFB74ED-B601-4F94-A95D-E58FA70ADD4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3E06992-9527-4A5B-9F5C-19342CA4F0D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152DF10-FD4E-4EE8-BCA2-AC401E70FA8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F79B5B5-BDE2-459B-B38E-E642C98B42A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D7C22C5-D241-451A-BBE7-304EB9EE472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82B192A-2BFC-41D5-90B7-C68E98A3CDC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609D6D-CA27-4D8C-930B-8A49138E0C7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A3B3D2F-CADE-44DC-A9D6-1D1F572D1DE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48C369E-16F1-4DB0-9F48-55A4F6AE694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5914AEB-2A45-4DC6-B2AD-C255925719DD}"/>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12D767D-3EC7-4465-89E1-3731C407AD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E810B42-99E1-4780-BFC3-34B624675167}"/>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F89C4-A3F7-4AC1-BA55-55F52ACF4D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D213346C-70B6-42A4-889B-D39DAEC4EF3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5CC637F-FE2F-4EE3-8EA5-FAD8700CC21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02B4C06-07AD-44B9-B463-3D158F4014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F0A24DD3-805C-4A51-8485-B6BF80BD681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817588F8-DCA8-4545-A679-8B156161C60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E7B142-EC3D-47C2-9EB1-8127FD1F1C3A}"/>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DDD221-9746-4DCC-8DCB-2E2D8920AE6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D540A5B-30CD-4193-9159-AF4BDB2705C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17B96078-0478-4747-925F-9DEB7172936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52FE52-A770-4BDA-9C5C-F9E6329ECA4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A010AFC-1EB1-47D2-8743-8546D1A739F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96EC0A6-5117-4131-ADBF-750F8474E4A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0CDB7B-EB26-4253-8BA0-3D9E9E9D25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A5A9A25-19BE-42C7-9C3C-6A6061F64D7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80FC711D-5A5A-4E4E-9EFE-9A82EB2D2228}"/>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5FA1627-4804-49FF-95EE-67CC3495716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290235C-5032-4C12-A212-83563C1FCC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24F460-D6F0-4AAB-BEEA-CD20B8F4929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0471B7F-B360-471E-94E7-8D77A2C029B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B95A77D-D3D5-4D50-AB4D-CD6E4954B99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D5BBFDA-2E02-4F3F-8E21-D53466288BC3}"/>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4714F10-BDF6-469F-85BE-9C048BD1BEA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E989644-5A3E-4546-833B-DB24495D674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C361DCC-82B5-49FD-AD8C-6D4C7B557D3E}"/>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2AE1DD8-BF11-4561-9098-36171DB99F9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0C089D2-7478-4DA9-BBB4-4AB5F14B6B6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8FEBD83-320F-410F-9AEB-0B9A9887637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34C3A7B-EF50-488E-968E-1D01B9CC041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D06D26D-5881-485B-B03D-F5BC78B8618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2D32D9A-9EFD-4D2E-9CEA-4A0BD5FAE02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8F73B9B-9AFC-4804-A682-BFC27FD1D6A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4EC36E3-949F-45D9-B216-DFDFCFCD353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01F1B6F8-9858-453C-88D0-5FDC36BF7619}"/>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3.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D11" activePane="bottomRight" state="frozen"/>
      <selection pane="topRight" activeCell="C1" sqref="C1"/>
      <selection pane="bottomLeft" activeCell="A11" sqref="A11"/>
      <selection pane="bottomRight" sqref="A1:P1"/>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0" customWidth="1"/>
    <col min="17" max="17" width="16.6640625" style="10" customWidth="1"/>
    <col min="18" max="19" width="9.44140625" style="10" customWidth="1"/>
    <col min="20" max="16384" width="8.77734375" style="10"/>
  </cols>
  <sheetData>
    <row r="1" spans="1:17" ht="22.2">
      <c r="A1" s="1164" t="s">
        <v>580</v>
      </c>
      <c r="B1" s="1165"/>
      <c r="C1" s="1165"/>
      <c r="D1" s="1165"/>
      <c r="E1" s="1165"/>
      <c r="F1" s="1165"/>
      <c r="G1" s="1165"/>
      <c r="H1" s="1165"/>
      <c r="I1" s="1165"/>
      <c r="J1" s="1165"/>
      <c r="K1" s="1165"/>
      <c r="L1" s="1165"/>
      <c r="M1" s="1165"/>
      <c r="N1" s="1165"/>
      <c r="O1" s="1165"/>
      <c r="P1" s="1166"/>
      <c r="Q1" s="9"/>
    </row>
    <row r="2" spans="1:17" ht="19.8">
      <c r="A2" s="1167" t="s">
        <v>581</v>
      </c>
      <c r="B2" s="1168"/>
      <c r="C2" s="1168"/>
      <c r="D2" s="1168"/>
      <c r="E2" s="1168"/>
      <c r="F2" s="1168"/>
      <c r="G2" s="1168"/>
      <c r="H2" s="1168"/>
      <c r="I2" s="1168"/>
      <c r="J2" s="1168"/>
      <c r="K2" s="1168"/>
      <c r="L2" s="1168"/>
      <c r="M2" s="1168"/>
      <c r="N2" s="1168"/>
      <c r="O2" s="1168"/>
      <c r="P2" s="1169"/>
      <c r="Q2" s="11"/>
    </row>
    <row r="3" spans="1:17" ht="15.6" customHeight="1">
      <c r="A3" s="1183" t="s">
        <v>582</v>
      </c>
      <c r="B3" s="1184"/>
      <c r="C3" s="1185"/>
      <c r="D3" s="1185"/>
      <c r="E3" s="44"/>
      <c r="F3" s="44"/>
      <c r="G3" s="44"/>
      <c r="H3" s="44"/>
      <c r="I3" s="44"/>
      <c r="J3" s="44"/>
      <c r="K3" s="44"/>
      <c r="L3" s="44"/>
      <c r="M3" s="44"/>
      <c r="N3" s="44"/>
      <c r="O3" s="44"/>
      <c r="P3" s="45"/>
    </row>
    <row r="4" spans="1:17" ht="15.6" customHeight="1">
      <c r="A4" s="1155" t="s">
        <v>583</v>
      </c>
      <c r="B4" s="1156"/>
      <c r="C4" s="1156"/>
      <c r="D4" s="1156"/>
      <c r="E4" s="46"/>
      <c r="F4" s="47"/>
      <c r="G4" s="47"/>
      <c r="H4" s="47"/>
      <c r="I4" s="47"/>
      <c r="J4" s="47"/>
      <c r="K4" s="47"/>
      <c r="L4" s="47"/>
      <c r="M4" s="47"/>
      <c r="N4" s="47"/>
      <c r="O4" s="47"/>
      <c r="P4" s="48"/>
    </row>
    <row r="5" spans="1:17" ht="15.6" customHeight="1">
      <c r="A5" s="1155" t="s">
        <v>512</v>
      </c>
      <c r="B5" s="1156"/>
      <c r="C5" s="1156"/>
      <c r="D5" s="1156"/>
      <c r="E5" s="46"/>
      <c r="F5" s="47"/>
      <c r="G5" s="47"/>
      <c r="H5" s="47"/>
      <c r="I5" s="47"/>
      <c r="J5" s="47"/>
      <c r="K5" s="47"/>
      <c r="L5" s="47"/>
      <c r="M5" s="47"/>
      <c r="N5" s="47"/>
      <c r="O5" s="47"/>
      <c r="P5" s="48"/>
    </row>
    <row r="6" spans="1:17" ht="15.6" customHeight="1">
      <c r="A6" s="1155" t="s">
        <v>469</v>
      </c>
      <c r="B6" s="1156"/>
      <c r="C6" s="1156"/>
      <c r="D6" s="1156"/>
      <c r="E6" s="47"/>
      <c r="F6" s="47"/>
      <c r="G6" s="47"/>
      <c r="H6" s="49"/>
      <c r="I6" s="49"/>
      <c r="J6" s="49"/>
      <c r="K6" s="49"/>
      <c r="L6" s="49"/>
      <c r="M6" s="1170" t="s">
        <v>584</v>
      </c>
      <c r="N6" s="1171"/>
      <c r="O6" s="1171"/>
      <c r="P6" s="1172"/>
    </row>
    <row r="7" spans="1:17">
      <c r="A7" s="50" t="s">
        <v>468</v>
      </c>
      <c r="B7" s="51"/>
      <c r="C7" s="52"/>
      <c r="D7" s="52"/>
      <c r="E7" s="53"/>
      <c r="F7" s="54"/>
      <c r="G7" s="54"/>
      <c r="H7" s="55"/>
      <c r="I7" s="55"/>
      <c r="J7" s="55"/>
      <c r="K7" s="55"/>
      <c r="L7" s="55"/>
      <c r="M7" s="1173" t="s">
        <v>585</v>
      </c>
      <c r="N7" s="1174"/>
      <c r="O7" s="1174"/>
      <c r="P7" s="1175"/>
    </row>
    <row r="8" spans="1:17">
      <c r="A8" s="12"/>
      <c r="B8" s="13"/>
      <c r="C8" s="13"/>
      <c r="D8" s="13"/>
      <c r="E8" s="13"/>
      <c r="F8" s="13"/>
      <c r="G8" s="13"/>
      <c r="H8" s="13"/>
      <c r="I8" s="13"/>
      <c r="J8" s="13"/>
      <c r="K8" s="13"/>
      <c r="L8" s="13"/>
      <c r="M8" s="13"/>
      <c r="N8" s="13"/>
      <c r="O8" s="13"/>
      <c r="P8" s="14"/>
    </row>
    <row r="9" spans="1:17" ht="22.2" customHeight="1">
      <c r="A9" s="1157" t="s">
        <v>522</v>
      </c>
      <c r="B9" s="1179" t="s">
        <v>523</v>
      </c>
      <c r="C9" s="1179" t="s">
        <v>524</v>
      </c>
      <c r="D9" s="1180" t="s">
        <v>525</v>
      </c>
      <c r="E9" s="1181"/>
      <c r="F9" s="1181"/>
      <c r="G9" s="1181"/>
      <c r="H9" s="1181"/>
      <c r="I9" s="1181"/>
      <c r="J9" s="1181"/>
      <c r="K9" s="1181"/>
      <c r="L9" s="1181"/>
      <c r="M9" s="1181"/>
      <c r="N9" s="1181"/>
      <c r="O9" s="1182"/>
      <c r="P9" s="22" t="s">
        <v>526</v>
      </c>
    </row>
    <row r="10" spans="1:17" ht="22.2" customHeight="1">
      <c r="A10" s="1157"/>
      <c r="B10" s="1179"/>
      <c r="C10" s="1179"/>
      <c r="D10" s="23" t="s">
        <v>527</v>
      </c>
      <c r="E10" s="23" t="s">
        <v>528</v>
      </c>
      <c r="F10" s="23" t="s">
        <v>529</v>
      </c>
      <c r="G10" s="23" t="s">
        <v>530</v>
      </c>
      <c r="H10" s="23" t="s">
        <v>531</v>
      </c>
      <c r="I10" s="23" t="s">
        <v>532</v>
      </c>
      <c r="J10" s="23" t="s">
        <v>533</v>
      </c>
      <c r="K10" s="23" t="s">
        <v>534</v>
      </c>
      <c r="L10" s="23" t="s">
        <v>535</v>
      </c>
      <c r="M10" s="23" t="s">
        <v>536</v>
      </c>
      <c r="N10" s="23" t="s">
        <v>537</v>
      </c>
      <c r="O10" s="23" t="s">
        <v>538</v>
      </c>
      <c r="P10" s="24"/>
    </row>
    <row r="11" spans="1:17" ht="31.5" customHeight="1">
      <c r="A11" s="1135" t="s">
        <v>539</v>
      </c>
      <c r="B11" s="1176" t="s">
        <v>429</v>
      </c>
      <c r="C11" s="1121" t="s">
        <v>540</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1136"/>
      <c r="B12" s="1177"/>
      <c r="C12" s="1122"/>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1137"/>
      <c r="B13" s="1178"/>
      <c r="C13" s="1123"/>
      <c r="D13" s="129" t="s">
        <v>749</v>
      </c>
      <c r="E13" s="129" t="s">
        <v>1107</v>
      </c>
      <c r="F13" s="129" t="s">
        <v>1509</v>
      </c>
      <c r="G13" s="129" t="s">
        <v>1669</v>
      </c>
      <c r="H13" s="16" t="s">
        <v>452</v>
      </c>
      <c r="I13" s="16" t="s">
        <v>453</v>
      </c>
      <c r="J13" s="16" t="s">
        <v>454</v>
      </c>
      <c r="K13" s="16" t="s">
        <v>455</v>
      </c>
      <c r="L13" s="16" t="s">
        <v>456</v>
      </c>
      <c r="M13" s="16" t="s">
        <v>457</v>
      </c>
      <c r="N13" s="16" t="s">
        <v>458</v>
      </c>
      <c r="O13" s="16" t="s">
        <v>459</v>
      </c>
      <c r="P13" s="27"/>
    </row>
    <row r="14" spans="1:17" ht="20.100000000000001" customHeight="1">
      <c r="A14" s="1135" t="s">
        <v>541</v>
      </c>
      <c r="B14" s="1148" t="s">
        <v>542</v>
      </c>
      <c r="C14" s="1121" t="s">
        <v>540</v>
      </c>
      <c r="D14" s="25">
        <v>46042</v>
      </c>
      <c r="E14" s="25">
        <v>46076</v>
      </c>
      <c r="F14" s="25">
        <v>46101</v>
      </c>
      <c r="G14" s="25">
        <v>46132</v>
      </c>
      <c r="H14" s="25">
        <v>46162</v>
      </c>
      <c r="I14" s="25">
        <v>46195</v>
      </c>
      <c r="J14" s="25">
        <v>46223</v>
      </c>
      <c r="K14" s="25">
        <v>46254</v>
      </c>
      <c r="L14" s="25">
        <v>46286</v>
      </c>
      <c r="M14" s="25">
        <v>46315</v>
      </c>
      <c r="N14" s="25">
        <v>46346</v>
      </c>
      <c r="O14" s="25">
        <v>46377</v>
      </c>
      <c r="P14" s="1115"/>
    </row>
    <row r="15" spans="1:17" ht="20.100000000000001" customHeight="1">
      <c r="A15" s="1136"/>
      <c r="B15" s="1143"/>
      <c r="C15" s="1122"/>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1116"/>
    </row>
    <row r="16" spans="1:17" ht="20.100000000000001" customHeight="1">
      <c r="A16" s="1137"/>
      <c r="B16" s="1149"/>
      <c r="C16" s="1123"/>
      <c r="D16" s="129" t="s">
        <v>749</v>
      </c>
      <c r="E16" s="129" t="s">
        <v>1107</v>
      </c>
      <c r="F16" s="129" t="s">
        <v>1509</v>
      </c>
      <c r="G16" s="129" t="s">
        <v>1669</v>
      </c>
      <c r="H16" s="16" t="s">
        <v>452</v>
      </c>
      <c r="I16" s="16" t="s">
        <v>453</v>
      </c>
      <c r="J16" s="16" t="s">
        <v>454</v>
      </c>
      <c r="K16" s="16" t="s">
        <v>455</v>
      </c>
      <c r="L16" s="16" t="s">
        <v>456</v>
      </c>
      <c r="M16" s="16" t="s">
        <v>457</v>
      </c>
      <c r="N16" s="16" t="s">
        <v>458</v>
      </c>
      <c r="O16" s="16" t="s">
        <v>459</v>
      </c>
      <c r="P16" s="1117"/>
    </row>
    <row r="17" spans="1:16" ht="20.100000000000001" customHeight="1">
      <c r="A17" s="1135" t="s">
        <v>541</v>
      </c>
      <c r="B17" s="1125" t="s">
        <v>460</v>
      </c>
      <c r="C17" s="1121" t="s">
        <v>540</v>
      </c>
      <c r="D17" s="21">
        <v>46042</v>
      </c>
      <c r="E17" s="21">
        <v>46076</v>
      </c>
      <c r="F17" s="21">
        <v>46101</v>
      </c>
      <c r="G17" s="21">
        <v>46132</v>
      </c>
      <c r="H17" s="21">
        <v>46162</v>
      </c>
      <c r="I17" s="21">
        <v>46195</v>
      </c>
      <c r="J17" s="21">
        <v>46223</v>
      </c>
      <c r="K17" s="21">
        <v>46254</v>
      </c>
      <c r="L17" s="21">
        <v>46286</v>
      </c>
      <c r="M17" s="21">
        <v>46315</v>
      </c>
      <c r="N17" s="21">
        <v>46346</v>
      </c>
      <c r="O17" s="21">
        <v>46377</v>
      </c>
      <c r="P17" s="1115"/>
    </row>
    <row r="18" spans="1:16" ht="20.100000000000001" customHeight="1">
      <c r="A18" s="1136"/>
      <c r="B18" s="1126"/>
      <c r="C18" s="1122"/>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1116"/>
    </row>
    <row r="19" spans="1:16" ht="20.100000000000001" customHeight="1">
      <c r="A19" s="1137"/>
      <c r="B19" s="1127"/>
      <c r="C19" s="1123"/>
      <c r="D19" s="129" t="s">
        <v>831</v>
      </c>
      <c r="E19" s="129" t="s">
        <v>1108</v>
      </c>
      <c r="F19" s="129" t="s">
        <v>1510</v>
      </c>
      <c r="G19" s="129" t="s">
        <v>1670</v>
      </c>
      <c r="H19" s="16" t="s">
        <v>405</v>
      </c>
      <c r="I19" s="16" t="s">
        <v>406</v>
      </c>
      <c r="J19" s="16" t="s">
        <v>407</v>
      </c>
      <c r="K19" s="16" t="s">
        <v>408</v>
      </c>
      <c r="L19" s="16" t="s">
        <v>409</v>
      </c>
      <c r="M19" s="16" t="s">
        <v>410</v>
      </c>
      <c r="N19" s="16" t="s">
        <v>411</v>
      </c>
      <c r="O19" s="16" t="s">
        <v>412</v>
      </c>
      <c r="P19" s="1117"/>
    </row>
    <row r="20" spans="1:16" ht="20.100000000000001" customHeight="1">
      <c r="A20" s="1135" t="s">
        <v>543</v>
      </c>
      <c r="B20" s="1158" t="s">
        <v>428</v>
      </c>
      <c r="C20" s="1121" t="s">
        <v>540</v>
      </c>
      <c r="D20" s="25">
        <v>46037</v>
      </c>
      <c r="E20" s="25"/>
      <c r="F20" s="25"/>
      <c r="G20" s="25">
        <v>46127</v>
      </c>
      <c r="H20" s="25"/>
      <c r="I20" s="25"/>
      <c r="J20" s="25">
        <v>46218</v>
      </c>
      <c r="K20" s="25"/>
      <c r="L20" s="25"/>
      <c r="M20" s="25">
        <v>46310</v>
      </c>
      <c r="N20" s="25"/>
      <c r="O20" s="25"/>
      <c r="P20" s="1115"/>
    </row>
    <row r="21" spans="1:16" ht="20.100000000000001" customHeight="1">
      <c r="A21" s="1136"/>
      <c r="B21" s="1159"/>
      <c r="C21" s="1122"/>
      <c r="D21" s="15">
        <v>0.70833333333333337</v>
      </c>
      <c r="E21" s="15"/>
      <c r="F21" s="15"/>
      <c r="G21" s="15">
        <v>0.70833333333333337</v>
      </c>
      <c r="H21" s="15"/>
      <c r="I21" s="15"/>
      <c r="J21" s="15">
        <v>0.70833333333333337</v>
      </c>
      <c r="K21" s="15"/>
      <c r="L21" s="15"/>
      <c r="M21" s="15">
        <v>0.70833333333333337</v>
      </c>
      <c r="N21" s="15"/>
      <c r="O21" s="15"/>
      <c r="P21" s="1116"/>
    </row>
    <row r="22" spans="1:16" ht="20.100000000000001" customHeight="1">
      <c r="A22" s="1137"/>
      <c r="B22" s="1160"/>
      <c r="C22" s="1123"/>
      <c r="D22" s="129" t="s">
        <v>1004</v>
      </c>
      <c r="E22" s="16"/>
      <c r="F22" s="16"/>
      <c r="G22" s="129" t="s">
        <v>1651</v>
      </c>
      <c r="H22" s="16"/>
      <c r="I22" s="16"/>
      <c r="J22" s="16" t="s">
        <v>462</v>
      </c>
      <c r="K22" s="16"/>
      <c r="L22" s="16"/>
      <c r="M22" s="16" t="s">
        <v>463</v>
      </c>
      <c r="N22" s="28"/>
      <c r="O22" s="28"/>
      <c r="P22" s="1117"/>
    </row>
    <row r="23" spans="1:16" ht="20.100000000000001" customHeight="1">
      <c r="A23" s="1135" t="s">
        <v>543</v>
      </c>
      <c r="B23" s="1118" t="s">
        <v>544</v>
      </c>
      <c r="C23" s="1121" t="s">
        <v>540</v>
      </c>
      <c r="D23" s="25">
        <v>46037</v>
      </c>
      <c r="E23" s="25"/>
      <c r="F23" s="25"/>
      <c r="G23" s="25">
        <v>46127</v>
      </c>
      <c r="H23" s="25"/>
      <c r="I23" s="25"/>
      <c r="J23" s="25">
        <v>46218</v>
      </c>
      <c r="K23" s="25"/>
      <c r="L23" s="25"/>
      <c r="M23" s="25">
        <v>46310</v>
      </c>
      <c r="N23" s="25"/>
      <c r="O23" s="25"/>
      <c r="P23" s="1115"/>
    </row>
    <row r="24" spans="1:16" ht="20.100000000000001" customHeight="1">
      <c r="A24" s="1136"/>
      <c r="B24" s="1119"/>
      <c r="C24" s="1122"/>
      <c r="D24" s="15">
        <v>0.70833333333333337</v>
      </c>
      <c r="E24" s="15"/>
      <c r="F24" s="15"/>
      <c r="G24" s="15">
        <v>0.70833333333333337</v>
      </c>
      <c r="H24" s="15"/>
      <c r="I24" s="15"/>
      <c r="J24" s="15">
        <v>0.70833333333333337</v>
      </c>
      <c r="K24" s="15"/>
      <c r="L24" s="15"/>
      <c r="M24" s="15">
        <v>0.70833333333333337</v>
      </c>
      <c r="N24" s="15"/>
      <c r="O24" s="15"/>
      <c r="P24" s="1116"/>
    </row>
    <row r="25" spans="1:16" ht="20.100000000000001" customHeight="1">
      <c r="A25" s="1137"/>
      <c r="B25" s="1120"/>
      <c r="C25" s="1123"/>
      <c r="D25" s="129" t="s">
        <v>1004</v>
      </c>
      <c r="E25" s="16"/>
      <c r="F25" s="16"/>
      <c r="G25" s="129" t="s">
        <v>1651</v>
      </c>
      <c r="H25" s="16"/>
      <c r="I25" s="16"/>
      <c r="J25" s="16" t="s">
        <v>462</v>
      </c>
      <c r="K25" s="16"/>
      <c r="L25" s="16"/>
      <c r="M25" s="16" t="s">
        <v>463</v>
      </c>
      <c r="N25" s="28"/>
      <c r="O25" s="28"/>
      <c r="P25" s="1117"/>
    </row>
    <row r="26" spans="1:16" ht="20.100000000000001" customHeight="1">
      <c r="A26" s="1135" t="s">
        <v>543</v>
      </c>
      <c r="B26" s="1124" t="s">
        <v>545</v>
      </c>
      <c r="C26" s="1121" t="s">
        <v>540</v>
      </c>
      <c r="D26" s="25">
        <v>46037</v>
      </c>
      <c r="E26" s="25"/>
      <c r="F26" s="25"/>
      <c r="G26" s="25">
        <v>46127</v>
      </c>
      <c r="H26" s="25"/>
      <c r="I26" s="25"/>
      <c r="J26" s="25">
        <v>46218</v>
      </c>
      <c r="K26" s="25"/>
      <c r="L26" s="25"/>
      <c r="M26" s="25">
        <v>46310</v>
      </c>
      <c r="N26" s="25"/>
      <c r="O26" s="25"/>
      <c r="P26" s="1115"/>
    </row>
    <row r="27" spans="1:16" ht="20.100000000000001" customHeight="1">
      <c r="A27" s="1136"/>
      <c r="B27" s="1119"/>
      <c r="C27" s="1122"/>
      <c r="D27" s="15">
        <v>0.70833333333333337</v>
      </c>
      <c r="E27" s="15"/>
      <c r="F27" s="15"/>
      <c r="G27" s="15">
        <v>0.70833333333333337</v>
      </c>
      <c r="H27" s="15"/>
      <c r="I27" s="15"/>
      <c r="J27" s="15">
        <v>0.70833333333333337</v>
      </c>
      <c r="K27" s="15"/>
      <c r="L27" s="15"/>
      <c r="M27" s="15">
        <v>0.70833333333333337</v>
      </c>
      <c r="N27" s="15"/>
      <c r="O27" s="15"/>
      <c r="P27" s="1116"/>
    </row>
    <row r="28" spans="1:16" ht="20.100000000000001" customHeight="1">
      <c r="A28" s="1137"/>
      <c r="B28" s="1120"/>
      <c r="C28" s="1123"/>
      <c r="D28" s="129" t="s">
        <v>1004</v>
      </c>
      <c r="E28" s="16"/>
      <c r="F28" s="16"/>
      <c r="G28" s="129" t="s">
        <v>1651</v>
      </c>
      <c r="H28" s="16"/>
      <c r="I28" s="16"/>
      <c r="J28" s="16" t="s">
        <v>462</v>
      </c>
      <c r="K28" s="16"/>
      <c r="L28" s="16"/>
      <c r="M28" s="16" t="s">
        <v>463</v>
      </c>
      <c r="N28" s="28"/>
      <c r="O28" s="28"/>
      <c r="P28" s="1117"/>
    </row>
    <row r="29" spans="1:16" ht="20.100000000000001" customHeight="1">
      <c r="A29" s="1135" t="s">
        <v>543</v>
      </c>
      <c r="B29" s="1118" t="s">
        <v>546</v>
      </c>
      <c r="C29" s="1121" t="s">
        <v>540</v>
      </c>
      <c r="D29" s="25">
        <v>46037</v>
      </c>
      <c r="E29" s="25"/>
      <c r="F29" s="25"/>
      <c r="G29" s="25">
        <v>46127</v>
      </c>
      <c r="H29" s="25"/>
      <c r="I29" s="25"/>
      <c r="J29" s="25">
        <v>46218</v>
      </c>
      <c r="K29" s="25"/>
      <c r="L29" s="25"/>
      <c r="M29" s="25">
        <v>46310</v>
      </c>
      <c r="N29" s="25"/>
      <c r="O29" s="25"/>
      <c r="P29" s="1115"/>
    </row>
    <row r="30" spans="1:16" ht="20.100000000000001" customHeight="1">
      <c r="A30" s="1136"/>
      <c r="B30" s="1119"/>
      <c r="C30" s="1122"/>
      <c r="D30" s="15">
        <v>0.70833333333333337</v>
      </c>
      <c r="E30" s="15"/>
      <c r="F30" s="15"/>
      <c r="G30" s="15">
        <v>0.70833333333333337</v>
      </c>
      <c r="H30" s="15"/>
      <c r="I30" s="15"/>
      <c r="J30" s="15">
        <v>0.70833333333333337</v>
      </c>
      <c r="K30" s="15"/>
      <c r="L30" s="15"/>
      <c r="M30" s="15">
        <v>0.70833333333333337</v>
      </c>
      <c r="N30" s="15"/>
      <c r="O30" s="15"/>
      <c r="P30" s="1116"/>
    </row>
    <row r="31" spans="1:16" ht="20.100000000000001" customHeight="1">
      <c r="A31" s="1137"/>
      <c r="B31" s="1120"/>
      <c r="C31" s="1123"/>
      <c r="D31" s="129" t="s">
        <v>1004</v>
      </c>
      <c r="E31" s="16"/>
      <c r="F31" s="16"/>
      <c r="G31" s="129" t="s">
        <v>1651</v>
      </c>
      <c r="H31" s="16"/>
      <c r="I31" s="16"/>
      <c r="J31" s="16" t="s">
        <v>462</v>
      </c>
      <c r="K31" s="16"/>
      <c r="L31" s="16"/>
      <c r="M31" s="16" t="s">
        <v>463</v>
      </c>
      <c r="N31" s="28"/>
      <c r="O31" s="28"/>
      <c r="P31" s="1117"/>
    </row>
    <row r="32" spans="1:16" ht="20.100000000000001" customHeight="1">
      <c r="A32" s="1135" t="s">
        <v>543</v>
      </c>
      <c r="B32" s="1124" t="s">
        <v>547</v>
      </c>
      <c r="C32" s="1121" t="s">
        <v>540</v>
      </c>
      <c r="D32" s="25">
        <v>46037</v>
      </c>
      <c r="E32" s="25"/>
      <c r="F32" s="25"/>
      <c r="G32" s="25">
        <v>46127</v>
      </c>
      <c r="H32" s="25"/>
      <c r="I32" s="25"/>
      <c r="J32" s="25">
        <v>46218</v>
      </c>
      <c r="K32" s="25"/>
      <c r="L32" s="25"/>
      <c r="M32" s="25">
        <v>46310</v>
      </c>
      <c r="N32" s="29"/>
      <c r="O32" s="25"/>
      <c r="P32" s="1115"/>
    </row>
    <row r="33" spans="1:16" ht="20.100000000000001" customHeight="1">
      <c r="A33" s="1136"/>
      <c r="B33" s="1119"/>
      <c r="C33" s="1122"/>
      <c r="D33" s="15">
        <v>0.70833333333333337</v>
      </c>
      <c r="E33" s="15"/>
      <c r="F33" s="15"/>
      <c r="G33" s="15">
        <v>0.70833333333333337</v>
      </c>
      <c r="H33" s="15"/>
      <c r="I33" s="15"/>
      <c r="J33" s="15">
        <v>0.70833333333333337</v>
      </c>
      <c r="K33" s="15"/>
      <c r="L33" s="15"/>
      <c r="M33" s="15">
        <v>0.70833333333333337</v>
      </c>
      <c r="N33" s="29"/>
      <c r="O33" s="15"/>
      <c r="P33" s="1116"/>
    </row>
    <row r="34" spans="1:16" ht="20.100000000000001" customHeight="1">
      <c r="A34" s="1137"/>
      <c r="B34" s="1120"/>
      <c r="C34" s="1123"/>
      <c r="D34" s="129" t="s">
        <v>1004</v>
      </c>
      <c r="E34" s="16"/>
      <c r="F34" s="16"/>
      <c r="G34" s="129" t="s">
        <v>1651</v>
      </c>
      <c r="H34" s="16"/>
      <c r="I34" s="16"/>
      <c r="J34" s="16" t="s">
        <v>462</v>
      </c>
      <c r="K34" s="16"/>
      <c r="L34" s="16"/>
      <c r="M34" s="16" t="s">
        <v>463</v>
      </c>
      <c r="N34" s="30"/>
      <c r="O34" s="28"/>
      <c r="P34" s="1117"/>
    </row>
    <row r="35" spans="1:16" ht="20.100000000000001" customHeight="1">
      <c r="A35" s="1135" t="s">
        <v>543</v>
      </c>
      <c r="B35" s="1118" t="s">
        <v>548</v>
      </c>
      <c r="C35" s="1121" t="s">
        <v>540</v>
      </c>
      <c r="D35" s="25">
        <v>46037</v>
      </c>
      <c r="E35" s="25"/>
      <c r="F35" s="25"/>
      <c r="G35" s="25">
        <v>46127</v>
      </c>
      <c r="H35" s="25"/>
      <c r="I35" s="25"/>
      <c r="J35" s="25">
        <v>46218</v>
      </c>
      <c r="K35" s="25"/>
      <c r="L35" s="25"/>
      <c r="M35" s="25">
        <v>46310</v>
      </c>
      <c r="N35" s="25"/>
      <c r="O35" s="31"/>
      <c r="P35" s="1115"/>
    </row>
    <row r="36" spans="1:16" ht="20.100000000000001" customHeight="1">
      <c r="A36" s="1136"/>
      <c r="B36" s="1119"/>
      <c r="C36" s="1122"/>
      <c r="D36" s="15">
        <v>0.70833333333333337</v>
      </c>
      <c r="E36" s="15"/>
      <c r="F36" s="15"/>
      <c r="G36" s="15">
        <v>0.70833333333333337</v>
      </c>
      <c r="H36" s="15"/>
      <c r="I36" s="15"/>
      <c r="J36" s="15">
        <v>0.70833333333333337</v>
      </c>
      <c r="K36" s="15"/>
      <c r="L36" s="15"/>
      <c r="M36" s="15">
        <v>0.70833333333333337</v>
      </c>
      <c r="N36" s="15"/>
      <c r="O36" s="15"/>
      <c r="P36" s="1116"/>
    </row>
    <row r="37" spans="1:16" ht="20.100000000000001" customHeight="1">
      <c r="A37" s="1137"/>
      <c r="B37" s="1120"/>
      <c r="C37" s="1123"/>
      <c r="D37" s="129" t="s">
        <v>1004</v>
      </c>
      <c r="E37" s="16"/>
      <c r="F37" s="16"/>
      <c r="G37" s="129" t="s">
        <v>1651</v>
      </c>
      <c r="H37" s="16"/>
      <c r="I37" s="16"/>
      <c r="J37" s="16" t="s">
        <v>462</v>
      </c>
      <c r="K37" s="16"/>
      <c r="L37" s="16"/>
      <c r="M37" s="16" t="s">
        <v>463</v>
      </c>
      <c r="N37" s="28"/>
      <c r="O37" s="28"/>
      <c r="P37" s="1117"/>
    </row>
    <row r="38" spans="1:16" ht="20.100000000000001" customHeight="1">
      <c r="A38" s="1135" t="s">
        <v>543</v>
      </c>
      <c r="B38" s="1124" t="s">
        <v>549</v>
      </c>
      <c r="C38" s="1121" t="s">
        <v>540</v>
      </c>
      <c r="D38" s="25">
        <v>46037</v>
      </c>
      <c r="E38" s="25"/>
      <c r="F38" s="25"/>
      <c r="G38" s="25">
        <v>46127</v>
      </c>
      <c r="H38" s="25"/>
      <c r="I38" s="25"/>
      <c r="J38" s="25">
        <v>46218</v>
      </c>
      <c r="K38" s="25"/>
      <c r="L38" s="25"/>
      <c r="M38" s="25">
        <v>46310</v>
      </c>
      <c r="N38" s="29"/>
      <c r="O38" s="25"/>
      <c r="P38" s="1115"/>
    </row>
    <row r="39" spans="1:16" ht="20.100000000000001" customHeight="1">
      <c r="A39" s="1136"/>
      <c r="B39" s="1119"/>
      <c r="C39" s="1122"/>
      <c r="D39" s="15">
        <v>0.70833333333333337</v>
      </c>
      <c r="E39" s="15"/>
      <c r="F39" s="15"/>
      <c r="G39" s="15">
        <v>0.70833333333333337</v>
      </c>
      <c r="H39" s="15"/>
      <c r="I39" s="15"/>
      <c r="J39" s="15">
        <v>0.70833333333333337</v>
      </c>
      <c r="K39" s="15"/>
      <c r="L39" s="15"/>
      <c r="M39" s="15">
        <v>0.70833333333333337</v>
      </c>
      <c r="N39" s="29"/>
      <c r="O39" s="15"/>
      <c r="P39" s="1116"/>
    </row>
    <row r="40" spans="1:16" ht="20.100000000000001" customHeight="1">
      <c r="A40" s="1137"/>
      <c r="B40" s="1120"/>
      <c r="C40" s="1123"/>
      <c r="D40" s="129" t="s">
        <v>1004</v>
      </c>
      <c r="E40" s="16"/>
      <c r="F40" s="16"/>
      <c r="G40" s="129" t="s">
        <v>1651</v>
      </c>
      <c r="H40" s="16"/>
      <c r="I40" s="16"/>
      <c r="J40" s="16" t="s">
        <v>462</v>
      </c>
      <c r="K40" s="16"/>
      <c r="L40" s="16"/>
      <c r="M40" s="16" t="s">
        <v>463</v>
      </c>
      <c r="N40" s="30"/>
      <c r="O40" s="28"/>
      <c r="P40" s="1117"/>
    </row>
    <row r="41" spans="1:16" ht="20.100000000000001" customHeight="1">
      <c r="A41" s="1135" t="s">
        <v>550</v>
      </c>
      <c r="B41" s="1161" t="s">
        <v>461</v>
      </c>
      <c r="C41" s="1121" t="s">
        <v>540</v>
      </c>
      <c r="D41" s="32"/>
      <c r="E41" s="32">
        <v>46058</v>
      </c>
      <c r="F41" s="32"/>
      <c r="G41" s="32"/>
      <c r="H41" s="32">
        <v>46147</v>
      </c>
      <c r="I41" s="32"/>
      <c r="J41" s="32"/>
      <c r="K41" s="32">
        <v>46239</v>
      </c>
      <c r="L41" s="32"/>
      <c r="M41" s="32"/>
      <c r="N41" s="32">
        <v>46331</v>
      </c>
      <c r="O41" s="32"/>
      <c r="P41" s="1115"/>
    </row>
    <row r="42" spans="1:16" ht="20.100000000000001" customHeight="1">
      <c r="A42" s="1136"/>
      <c r="B42" s="1162"/>
      <c r="C42" s="1122"/>
      <c r="D42" s="15"/>
      <c r="E42" s="15">
        <v>0.70833333333333337</v>
      </c>
      <c r="F42" s="15"/>
      <c r="G42" s="15"/>
      <c r="H42" s="15">
        <v>0.70833333333333337</v>
      </c>
      <c r="I42" s="15"/>
      <c r="J42" s="15"/>
      <c r="K42" s="15">
        <v>0.70833333333333337</v>
      </c>
      <c r="L42" s="15"/>
      <c r="M42" s="15"/>
      <c r="N42" s="15">
        <v>0.70833333333333337</v>
      </c>
      <c r="O42" s="15"/>
      <c r="P42" s="1116"/>
    </row>
    <row r="43" spans="1:16" ht="20.100000000000001" customHeight="1">
      <c r="A43" s="1137"/>
      <c r="B43" s="1163"/>
      <c r="C43" s="1123"/>
      <c r="D43" s="28"/>
      <c r="E43" s="129" t="s">
        <v>1004</v>
      </c>
      <c r="F43" s="16"/>
      <c r="G43" s="16"/>
      <c r="H43" s="129" t="s">
        <v>1651</v>
      </c>
      <c r="I43" s="16"/>
      <c r="J43" s="16"/>
      <c r="K43" s="16" t="s">
        <v>462</v>
      </c>
      <c r="L43" s="16"/>
      <c r="M43" s="16"/>
      <c r="N43" s="16" t="s">
        <v>463</v>
      </c>
      <c r="O43" s="28"/>
      <c r="P43" s="1117"/>
    </row>
    <row r="44" spans="1:16" ht="20.100000000000001" customHeight="1">
      <c r="A44" s="1135" t="s">
        <v>550</v>
      </c>
      <c r="B44" s="1187" t="s">
        <v>551</v>
      </c>
      <c r="C44" s="1121" t="s">
        <v>540</v>
      </c>
      <c r="D44" s="32"/>
      <c r="E44" s="29"/>
      <c r="F44" s="32">
        <v>46086</v>
      </c>
      <c r="G44" s="32"/>
      <c r="H44" s="32"/>
      <c r="I44" s="32"/>
      <c r="J44" s="32"/>
      <c r="K44" s="32"/>
      <c r="L44" s="32"/>
      <c r="M44" s="32"/>
      <c r="N44" s="32"/>
      <c r="O44" s="32"/>
      <c r="P44" s="1115"/>
    </row>
    <row r="45" spans="1:16" ht="20.100000000000001" customHeight="1">
      <c r="A45" s="1136"/>
      <c r="B45" s="1188"/>
      <c r="C45" s="1122"/>
      <c r="D45" s="15"/>
      <c r="E45" s="29"/>
      <c r="F45" s="15">
        <v>0.70833333333333337</v>
      </c>
      <c r="G45" s="15"/>
      <c r="H45" s="15"/>
      <c r="I45" s="15"/>
      <c r="J45" s="15"/>
      <c r="K45" s="15"/>
      <c r="L45" s="15"/>
      <c r="M45" s="15"/>
      <c r="N45" s="15"/>
      <c r="O45" s="15"/>
      <c r="P45" s="1116"/>
    </row>
    <row r="46" spans="1:16" ht="20.100000000000001" customHeight="1">
      <c r="A46" s="1137"/>
      <c r="B46" s="1189"/>
      <c r="C46" s="1123"/>
      <c r="D46" s="28"/>
      <c r="E46" s="16"/>
      <c r="F46" s="129" t="s">
        <v>1109</v>
      </c>
      <c r="G46" s="16"/>
      <c r="H46" s="16"/>
      <c r="I46" s="16"/>
      <c r="J46" s="16"/>
      <c r="K46" s="28"/>
      <c r="L46" s="28"/>
      <c r="M46" s="28"/>
      <c r="N46" s="28"/>
      <c r="O46" s="28"/>
      <c r="P46" s="1117"/>
    </row>
    <row r="47" spans="1:16" ht="20.100000000000001" customHeight="1">
      <c r="A47" s="1135" t="s">
        <v>552</v>
      </c>
      <c r="B47" s="1125" t="s">
        <v>465</v>
      </c>
      <c r="C47" s="1121" t="s">
        <v>540</v>
      </c>
      <c r="D47" s="32">
        <v>46052</v>
      </c>
      <c r="E47" s="32"/>
      <c r="F47" s="32"/>
      <c r="G47" s="32"/>
      <c r="H47" s="32"/>
      <c r="I47" s="32"/>
      <c r="J47" s="32">
        <v>46233</v>
      </c>
      <c r="K47" s="32"/>
      <c r="L47" s="32"/>
      <c r="M47" s="32"/>
      <c r="N47" s="32"/>
      <c r="O47" s="32"/>
      <c r="P47" s="1115"/>
    </row>
    <row r="48" spans="1:16" ht="20.100000000000001" customHeight="1">
      <c r="A48" s="1141"/>
      <c r="B48" s="1126"/>
      <c r="C48" s="1122"/>
      <c r="D48" s="15">
        <v>0.70833333333333337</v>
      </c>
      <c r="E48" s="15"/>
      <c r="F48" s="15"/>
      <c r="G48" s="15"/>
      <c r="H48" s="15"/>
      <c r="I48" s="15"/>
      <c r="J48" s="15">
        <v>0.70833333333333337</v>
      </c>
      <c r="K48" s="15"/>
      <c r="L48" s="15"/>
      <c r="M48" s="15"/>
      <c r="N48" s="15"/>
      <c r="O48" s="15"/>
      <c r="P48" s="1116"/>
    </row>
    <row r="49" spans="1:16" ht="20.100000000000001" customHeight="1">
      <c r="A49" s="1146"/>
      <c r="B49" s="1127"/>
      <c r="C49" s="1123"/>
      <c r="D49" s="129" t="s">
        <v>879</v>
      </c>
      <c r="E49" s="16"/>
      <c r="F49" s="16"/>
      <c r="G49" s="16"/>
      <c r="H49" s="16"/>
      <c r="I49" s="16"/>
      <c r="J49" s="16" t="s">
        <v>467</v>
      </c>
      <c r="K49" s="16"/>
      <c r="L49" s="16"/>
      <c r="M49" s="28"/>
      <c r="N49" s="28"/>
      <c r="O49" s="28"/>
      <c r="P49" s="1117"/>
    </row>
    <row r="50" spans="1:16" ht="20.100000000000001" customHeight="1">
      <c r="A50" s="1147" t="s">
        <v>541</v>
      </c>
      <c r="B50" s="1125" t="s">
        <v>466</v>
      </c>
      <c r="C50" s="1128" t="s">
        <v>540</v>
      </c>
      <c r="D50" s="32"/>
      <c r="E50" s="32">
        <v>46058</v>
      </c>
      <c r="F50" s="32"/>
      <c r="G50" s="32"/>
      <c r="H50" s="32"/>
      <c r="I50" s="32"/>
      <c r="J50" s="32"/>
      <c r="K50" s="32">
        <v>46239</v>
      </c>
      <c r="L50" s="32"/>
      <c r="M50" s="32"/>
      <c r="N50" s="32"/>
      <c r="O50" s="32"/>
      <c r="P50" s="1115"/>
    </row>
    <row r="51" spans="1:16" ht="20.100000000000001" customHeight="1">
      <c r="A51" s="1141"/>
      <c r="B51" s="1126"/>
      <c r="C51" s="1122"/>
      <c r="D51" s="15"/>
      <c r="E51" s="15">
        <v>0.70833333333333337</v>
      </c>
      <c r="F51" s="15"/>
      <c r="G51" s="15"/>
      <c r="H51" s="15"/>
      <c r="I51" s="15"/>
      <c r="J51" s="15"/>
      <c r="K51" s="15">
        <v>0.70833333333333337</v>
      </c>
      <c r="L51" s="15"/>
      <c r="M51" s="15"/>
      <c r="N51" s="15"/>
      <c r="O51" s="15"/>
      <c r="P51" s="1116"/>
    </row>
    <row r="52" spans="1:16" ht="20.100000000000001" customHeight="1">
      <c r="A52" s="1146"/>
      <c r="B52" s="1127"/>
      <c r="C52" s="1123"/>
      <c r="D52" s="28"/>
      <c r="E52" s="129" t="s">
        <v>879</v>
      </c>
      <c r="F52" s="16"/>
      <c r="G52" s="16"/>
      <c r="H52" s="16"/>
      <c r="I52" s="16"/>
      <c r="J52" s="16"/>
      <c r="K52" s="16" t="s">
        <v>467</v>
      </c>
      <c r="L52" s="16"/>
      <c r="M52" s="28"/>
      <c r="N52" s="28"/>
      <c r="O52" s="28"/>
      <c r="P52" s="1117"/>
    </row>
    <row r="53" spans="1:16" ht="20.100000000000001" customHeight="1">
      <c r="A53" s="1147" t="s">
        <v>541</v>
      </c>
      <c r="B53" s="1148" t="s">
        <v>553</v>
      </c>
      <c r="C53" s="1128" t="s">
        <v>540</v>
      </c>
      <c r="D53" s="32"/>
      <c r="E53" s="32">
        <v>46058</v>
      </c>
      <c r="F53" s="32"/>
      <c r="G53" s="32"/>
      <c r="H53" s="32"/>
      <c r="I53" s="32"/>
      <c r="J53" s="32"/>
      <c r="K53" s="32">
        <v>46239</v>
      </c>
      <c r="L53" s="32"/>
      <c r="M53" s="32"/>
      <c r="N53" s="32"/>
      <c r="O53" s="32"/>
      <c r="P53" s="1115"/>
    </row>
    <row r="54" spans="1:16" ht="20.100000000000001" customHeight="1">
      <c r="A54" s="1141"/>
      <c r="B54" s="1143"/>
      <c r="C54" s="1122"/>
      <c r="D54" s="15"/>
      <c r="E54" s="15">
        <v>0.70833333333333337</v>
      </c>
      <c r="F54" s="15"/>
      <c r="G54" s="15"/>
      <c r="H54" s="15"/>
      <c r="I54" s="15"/>
      <c r="J54" s="15"/>
      <c r="K54" s="15">
        <v>0.70833333333333337</v>
      </c>
      <c r="L54" s="15"/>
      <c r="M54" s="15"/>
      <c r="N54" s="15"/>
      <c r="O54" s="15"/>
      <c r="P54" s="1116"/>
    </row>
    <row r="55" spans="1:16" ht="20.100000000000001" customHeight="1">
      <c r="A55" s="1146"/>
      <c r="B55" s="1149"/>
      <c r="C55" s="1123"/>
      <c r="D55" s="28"/>
      <c r="E55" s="129" t="s">
        <v>879</v>
      </c>
      <c r="F55" s="16"/>
      <c r="G55" s="16"/>
      <c r="H55" s="16"/>
      <c r="I55" s="16"/>
      <c r="J55" s="16"/>
      <c r="K55" s="16" t="s">
        <v>467</v>
      </c>
      <c r="L55" s="16"/>
      <c r="M55" s="28"/>
      <c r="N55" s="28"/>
      <c r="O55" s="28"/>
      <c r="P55" s="1117"/>
    </row>
    <row r="56" spans="1:16" ht="20.100000000000001" customHeight="1">
      <c r="A56" s="1135" t="s">
        <v>552</v>
      </c>
      <c r="B56" s="1142" t="s">
        <v>554</v>
      </c>
      <c r="C56" s="1121" t="s">
        <v>540</v>
      </c>
      <c r="D56" s="32"/>
      <c r="E56" s="29"/>
      <c r="F56" s="32">
        <v>46101</v>
      </c>
      <c r="G56" s="32"/>
      <c r="H56" s="32"/>
      <c r="I56" s="32"/>
      <c r="J56" s="32"/>
      <c r="K56" s="32"/>
      <c r="L56" s="32"/>
      <c r="M56" s="32"/>
      <c r="N56" s="32"/>
      <c r="O56" s="32"/>
      <c r="P56" s="1115"/>
    </row>
    <row r="57" spans="1:16" ht="20.100000000000001" customHeight="1">
      <c r="A57" s="1141"/>
      <c r="B57" s="1143"/>
      <c r="C57" s="1122"/>
      <c r="D57" s="15"/>
      <c r="E57" s="29"/>
      <c r="F57" s="15">
        <v>0.70833333333333337</v>
      </c>
      <c r="G57" s="15"/>
      <c r="H57" s="15"/>
      <c r="I57" s="15"/>
      <c r="J57" s="15"/>
      <c r="K57" s="15"/>
      <c r="L57" s="15"/>
      <c r="M57" s="15"/>
      <c r="N57" s="15"/>
      <c r="O57" s="15"/>
      <c r="P57" s="1116"/>
    </row>
    <row r="58" spans="1:16" ht="20.100000000000001" customHeight="1">
      <c r="A58" s="1146"/>
      <c r="B58" s="1149"/>
      <c r="C58" s="1123"/>
      <c r="D58" s="28"/>
      <c r="E58" s="33"/>
      <c r="F58" s="129" t="s">
        <v>1511</v>
      </c>
      <c r="G58" s="16"/>
      <c r="H58" s="16"/>
      <c r="I58" s="16"/>
      <c r="J58" s="16"/>
      <c r="K58" s="16"/>
      <c r="L58" s="28"/>
      <c r="M58" s="28"/>
      <c r="N58" s="28"/>
      <c r="O58" s="28"/>
      <c r="P58" s="1117"/>
    </row>
    <row r="59" spans="1:16" ht="20.100000000000001" customHeight="1">
      <c r="A59" s="1135" t="s">
        <v>552</v>
      </c>
      <c r="B59" s="1142" t="s">
        <v>555</v>
      </c>
      <c r="C59" s="1121" t="s">
        <v>540</v>
      </c>
      <c r="D59" s="32"/>
      <c r="E59" s="29"/>
      <c r="F59" s="32"/>
      <c r="G59" s="32"/>
      <c r="H59" s="32">
        <v>46162</v>
      </c>
      <c r="I59" s="32"/>
      <c r="J59" s="32"/>
      <c r="K59" s="32"/>
      <c r="L59" s="32"/>
      <c r="M59" s="32"/>
      <c r="N59" s="32"/>
      <c r="O59" s="32"/>
      <c r="P59" s="1115"/>
    </row>
    <row r="60" spans="1:16" ht="20.100000000000001" customHeight="1">
      <c r="A60" s="1141"/>
      <c r="B60" s="1143"/>
      <c r="C60" s="1122"/>
      <c r="D60" s="15"/>
      <c r="E60" s="29"/>
      <c r="F60" s="15"/>
      <c r="G60" s="15"/>
      <c r="H60" s="15">
        <v>0.70833333333333337</v>
      </c>
      <c r="I60" s="15"/>
      <c r="J60" s="15"/>
      <c r="K60" s="15"/>
      <c r="L60" s="15"/>
      <c r="M60" s="15"/>
      <c r="N60" s="15"/>
      <c r="O60" s="15"/>
      <c r="P60" s="1116"/>
    </row>
    <row r="61" spans="1:16" ht="20.100000000000001" customHeight="1">
      <c r="A61" s="1141"/>
      <c r="B61" s="1143"/>
      <c r="C61" s="1122"/>
      <c r="D61" s="34"/>
      <c r="E61" s="29"/>
      <c r="F61" s="17"/>
      <c r="G61" s="17"/>
      <c r="H61" s="17" t="s">
        <v>464</v>
      </c>
      <c r="I61" s="17"/>
      <c r="J61" s="17"/>
      <c r="K61" s="17"/>
      <c r="L61" s="34"/>
      <c r="M61" s="34"/>
      <c r="N61" s="34"/>
      <c r="O61" s="34"/>
      <c r="P61" s="1117"/>
    </row>
    <row r="62" spans="1:16" ht="20.100000000000001" customHeight="1">
      <c r="A62" s="1135" t="s">
        <v>556</v>
      </c>
      <c r="B62" s="1186" t="s">
        <v>557</v>
      </c>
      <c r="C62" s="1121" t="s">
        <v>540</v>
      </c>
      <c r="D62" s="35"/>
      <c r="E62" s="25">
        <v>46078</v>
      </c>
      <c r="F62" s="32"/>
      <c r="G62" s="18"/>
      <c r="H62" s="18"/>
      <c r="I62" s="18"/>
      <c r="J62" s="18"/>
      <c r="K62" s="18"/>
      <c r="L62" s="35"/>
      <c r="M62" s="35"/>
      <c r="N62" s="35"/>
      <c r="O62" s="35"/>
      <c r="P62" s="36"/>
    </row>
    <row r="63" spans="1:16" ht="20.100000000000001" customHeight="1">
      <c r="A63" s="1141"/>
      <c r="B63" s="1143"/>
      <c r="C63" s="1122"/>
      <c r="D63" s="34"/>
      <c r="E63" s="15">
        <v>0.70833333333333337</v>
      </c>
      <c r="F63" s="15"/>
      <c r="G63" s="17"/>
      <c r="H63" s="17"/>
      <c r="I63" s="17"/>
      <c r="J63" s="17"/>
      <c r="K63" s="17"/>
      <c r="L63" s="34"/>
      <c r="M63" s="34"/>
      <c r="N63" s="34"/>
      <c r="O63" s="34"/>
      <c r="P63" s="37"/>
    </row>
    <row r="64" spans="1:16" ht="20.100000000000001" customHeight="1">
      <c r="A64" s="1146"/>
      <c r="B64" s="1149"/>
      <c r="C64" s="1122"/>
      <c r="D64" s="34"/>
      <c r="E64" s="129" t="s">
        <v>1109</v>
      </c>
      <c r="F64" s="16"/>
      <c r="G64" s="17"/>
      <c r="H64" s="17"/>
      <c r="I64" s="17"/>
      <c r="J64" s="17"/>
      <c r="K64" s="17"/>
      <c r="L64" s="34"/>
      <c r="M64" s="34"/>
      <c r="N64" s="34"/>
      <c r="O64" s="34"/>
      <c r="P64" s="37"/>
    </row>
    <row r="65" spans="1:16" ht="20.100000000000001" customHeight="1">
      <c r="A65" s="1135" t="s">
        <v>558</v>
      </c>
      <c r="B65" s="1152" t="s">
        <v>559</v>
      </c>
      <c r="C65" s="1121" t="s">
        <v>540</v>
      </c>
      <c r="D65" s="25"/>
      <c r="E65" s="25"/>
      <c r="F65" s="25">
        <v>46086</v>
      </c>
      <c r="G65" s="25"/>
      <c r="H65" s="25"/>
      <c r="I65" s="25"/>
      <c r="J65" s="25"/>
      <c r="K65" s="32"/>
      <c r="L65" s="32"/>
      <c r="M65" s="32"/>
      <c r="N65" s="32"/>
      <c r="O65" s="32"/>
      <c r="P65" s="38"/>
    </row>
    <row r="66" spans="1:16" ht="20.100000000000001" customHeight="1">
      <c r="A66" s="1136"/>
      <c r="B66" s="1153"/>
      <c r="C66" s="1122"/>
      <c r="D66" s="15"/>
      <c r="E66" s="15"/>
      <c r="F66" s="15">
        <v>0.70833333333333337</v>
      </c>
      <c r="G66" s="15"/>
      <c r="H66" s="15"/>
      <c r="I66" s="15"/>
      <c r="J66" s="15"/>
      <c r="K66" s="15"/>
      <c r="L66" s="15"/>
      <c r="M66" s="15"/>
      <c r="N66" s="15"/>
      <c r="O66" s="15"/>
      <c r="P66" s="39"/>
    </row>
    <row r="67" spans="1:16" ht="20.100000000000001" customHeight="1">
      <c r="A67" s="1137"/>
      <c r="B67" s="1154"/>
      <c r="C67" s="1123"/>
      <c r="D67" s="28"/>
      <c r="E67" s="16"/>
      <c r="F67" s="129" t="s">
        <v>1109</v>
      </c>
      <c r="G67" s="16"/>
      <c r="H67" s="16"/>
      <c r="I67" s="16"/>
      <c r="J67" s="16"/>
      <c r="K67" s="16"/>
      <c r="L67" s="28"/>
      <c r="M67" s="28"/>
      <c r="N67" s="28"/>
      <c r="O67" s="28"/>
      <c r="P67" s="40"/>
    </row>
    <row r="68" spans="1:16" ht="20.100000000000001" customHeight="1">
      <c r="A68" s="1135" t="s">
        <v>558</v>
      </c>
      <c r="B68" s="1152" t="s">
        <v>560</v>
      </c>
      <c r="C68" s="1121" t="s">
        <v>540</v>
      </c>
      <c r="D68" s="25"/>
      <c r="E68" s="25"/>
      <c r="F68" s="25">
        <v>46086</v>
      </c>
      <c r="G68" s="25"/>
      <c r="H68" s="25"/>
      <c r="I68" s="25"/>
      <c r="J68" s="25"/>
      <c r="K68" s="32"/>
      <c r="L68" s="32"/>
      <c r="M68" s="32"/>
      <c r="N68" s="32"/>
      <c r="O68" s="32"/>
      <c r="P68" s="38"/>
    </row>
    <row r="69" spans="1:16" ht="20.100000000000001" customHeight="1">
      <c r="A69" s="1136"/>
      <c r="B69" s="1153"/>
      <c r="C69" s="1122"/>
      <c r="D69" s="15"/>
      <c r="E69" s="15"/>
      <c r="F69" s="15">
        <v>0.70833333333333337</v>
      </c>
      <c r="G69" s="15"/>
      <c r="H69" s="15"/>
      <c r="I69" s="15"/>
      <c r="J69" s="15"/>
      <c r="K69" s="15"/>
      <c r="L69" s="15"/>
      <c r="M69" s="15"/>
      <c r="N69" s="15"/>
      <c r="O69" s="15"/>
      <c r="P69" s="39"/>
    </row>
    <row r="70" spans="1:16" ht="20.100000000000001" customHeight="1">
      <c r="A70" s="1137"/>
      <c r="B70" s="1154"/>
      <c r="C70" s="1123"/>
      <c r="D70" s="28"/>
      <c r="E70" s="16"/>
      <c r="F70" s="129" t="s">
        <v>1109</v>
      </c>
      <c r="G70" s="16"/>
      <c r="H70" s="16"/>
      <c r="I70" s="16"/>
      <c r="J70" s="16"/>
      <c r="K70" s="16"/>
      <c r="L70" s="28"/>
      <c r="M70" s="28"/>
      <c r="N70" s="28"/>
      <c r="O70" s="28"/>
      <c r="P70" s="40"/>
    </row>
    <row r="71" spans="1:16" ht="20.100000000000001" customHeight="1">
      <c r="A71" s="1135" t="s">
        <v>558</v>
      </c>
      <c r="B71" s="1152" t="s">
        <v>561</v>
      </c>
      <c r="C71" s="1121" t="s">
        <v>540</v>
      </c>
      <c r="D71" s="25"/>
      <c r="E71" s="25"/>
      <c r="F71" s="25">
        <v>46086</v>
      </c>
      <c r="G71" s="25"/>
      <c r="H71" s="25"/>
      <c r="I71" s="25"/>
      <c r="J71" s="25"/>
      <c r="K71" s="32"/>
      <c r="L71" s="32"/>
      <c r="M71" s="32"/>
      <c r="N71" s="32"/>
      <c r="O71" s="32"/>
      <c r="P71" s="38"/>
    </row>
    <row r="72" spans="1:16" ht="20.100000000000001" customHeight="1">
      <c r="A72" s="1136"/>
      <c r="B72" s="1153"/>
      <c r="C72" s="1122"/>
      <c r="D72" s="15"/>
      <c r="E72" s="15"/>
      <c r="F72" s="15">
        <v>0.70833333333333337</v>
      </c>
      <c r="G72" s="15"/>
      <c r="H72" s="15"/>
      <c r="I72" s="15"/>
      <c r="J72" s="15"/>
      <c r="K72" s="15"/>
      <c r="L72" s="15"/>
      <c r="M72" s="15"/>
      <c r="N72" s="15"/>
      <c r="O72" s="15"/>
      <c r="P72" s="39"/>
    </row>
    <row r="73" spans="1:16" ht="20.100000000000001" customHeight="1">
      <c r="A73" s="1137"/>
      <c r="B73" s="1154"/>
      <c r="C73" s="1123"/>
      <c r="D73" s="28"/>
      <c r="E73" s="16"/>
      <c r="F73" s="129" t="s">
        <v>1109</v>
      </c>
      <c r="G73" s="16"/>
      <c r="H73" s="16"/>
      <c r="I73" s="16"/>
      <c r="J73" s="16"/>
      <c r="K73" s="16"/>
      <c r="L73" s="28"/>
      <c r="M73" s="28"/>
      <c r="N73" s="28"/>
      <c r="O73" s="28"/>
      <c r="P73" s="40"/>
    </row>
    <row r="74" spans="1:16" ht="20.100000000000001" customHeight="1">
      <c r="A74" s="1129" t="s">
        <v>562</v>
      </c>
      <c r="B74" s="1152" t="s">
        <v>563</v>
      </c>
      <c r="C74" s="1121" t="s">
        <v>540</v>
      </c>
      <c r="D74" s="25"/>
      <c r="E74" s="25"/>
      <c r="F74" s="32"/>
      <c r="G74" s="25">
        <v>46119</v>
      </c>
      <c r="H74" s="25"/>
      <c r="I74" s="25"/>
      <c r="J74" s="25"/>
      <c r="K74" s="32"/>
      <c r="L74" s="32"/>
      <c r="M74" s="32"/>
      <c r="N74" s="32"/>
      <c r="O74" s="32"/>
      <c r="P74" s="38"/>
    </row>
    <row r="75" spans="1:16" ht="20.100000000000001" customHeight="1">
      <c r="A75" s="1150"/>
      <c r="B75" s="1153"/>
      <c r="C75" s="1122"/>
      <c r="D75" s="15"/>
      <c r="E75" s="15"/>
      <c r="F75" s="15"/>
      <c r="G75" s="15">
        <v>0.70833333333333337</v>
      </c>
      <c r="H75" s="15"/>
      <c r="I75" s="15"/>
      <c r="J75" s="15"/>
      <c r="K75" s="15"/>
      <c r="L75" s="15"/>
      <c r="M75" s="15"/>
      <c r="N75" s="15"/>
      <c r="O75" s="15"/>
      <c r="P75" s="39"/>
    </row>
    <row r="76" spans="1:16" ht="20.100000000000001" customHeight="1">
      <c r="A76" s="1151"/>
      <c r="B76" s="1154"/>
      <c r="C76" s="1123"/>
      <c r="D76" s="28"/>
      <c r="E76" s="28"/>
      <c r="F76" s="16"/>
      <c r="G76" s="129" t="s">
        <v>1109</v>
      </c>
      <c r="H76" s="16"/>
      <c r="I76" s="16"/>
      <c r="J76" s="16"/>
      <c r="K76" s="16"/>
      <c r="L76" s="28"/>
      <c r="M76" s="28"/>
      <c r="N76" s="28"/>
      <c r="O76" s="28"/>
      <c r="P76" s="40"/>
    </row>
    <row r="77" spans="1:16" ht="20.100000000000001" customHeight="1">
      <c r="A77" s="1129" t="s">
        <v>562</v>
      </c>
      <c r="B77" s="1152" t="s">
        <v>564</v>
      </c>
      <c r="C77" s="1121" t="s">
        <v>540</v>
      </c>
      <c r="D77" s="25"/>
      <c r="E77" s="25"/>
      <c r="F77" s="25"/>
      <c r="G77" s="25">
        <v>46119</v>
      </c>
      <c r="H77" s="25"/>
      <c r="I77" s="25"/>
      <c r="J77" s="25"/>
      <c r="K77" s="32"/>
      <c r="L77" s="32"/>
      <c r="M77" s="32"/>
      <c r="N77" s="32"/>
      <c r="O77" s="32"/>
      <c r="P77" s="38"/>
    </row>
    <row r="78" spans="1:16" ht="20.100000000000001" customHeight="1">
      <c r="A78" s="1150"/>
      <c r="B78" s="1153"/>
      <c r="C78" s="1122"/>
      <c r="D78" s="15"/>
      <c r="E78" s="15"/>
      <c r="F78" s="15"/>
      <c r="G78" s="15">
        <v>0.70833333333333337</v>
      </c>
      <c r="H78" s="15"/>
      <c r="I78" s="15"/>
      <c r="J78" s="15"/>
      <c r="K78" s="15"/>
      <c r="L78" s="15"/>
      <c r="M78" s="15"/>
      <c r="N78" s="15"/>
      <c r="O78" s="15"/>
      <c r="P78" s="39"/>
    </row>
    <row r="79" spans="1:16" ht="20.100000000000001" customHeight="1">
      <c r="A79" s="1151"/>
      <c r="B79" s="1154"/>
      <c r="C79" s="1123"/>
      <c r="D79" s="28"/>
      <c r="E79" s="28"/>
      <c r="F79" s="16"/>
      <c r="G79" s="129" t="s">
        <v>1109</v>
      </c>
      <c r="H79" s="16"/>
      <c r="I79" s="16"/>
      <c r="J79" s="16"/>
      <c r="K79" s="16"/>
      <c r="L79" s="28"/>
      <c r="M79" s="28"/>
      <c r="N79" s="28"/>
      <c r="O79" s="28"/>
      <c r="P79" s="40"/>
    </row>
    <row r="80" spans="1:16" ht="20.100000000000001" customHeight="1">
      <c r="A80" s="1129" t="s">
        <v>562</v>
      </c>
      <c r="B80" s="1152" t="s">
        <v>565</v>
      </c>
      <c r="C80" s="1121" t="s">
        <v>540</v>
      </c>
      <c r="D80" s="25"/>
      <c r="E80" s="25"/>
      <c r="F80" s="32"/>
      <c r="G80" s="25">
        <v>46119</v>
      </c>
      <c r="H80" s="25"/>
      <c r="I80" s="25"/>
      <c r="J80" s="25"/>
      <c r="K80" s="32"/>
      <c r="L80" s="32"/>
      <c r="M80" s="32"/>
      <c r="N80" s="32"/>
      <c r="O80" s="32"/>
      <c r="P80" s="38"/>
    </row>
    <row r="81" spans="1:16" ht="20.100000000000001" customHeight="1">
      <c r="A81" s="1150"/>
      <c r="B81" s="1153"/>
      <c r="C81" s="1122"/>
      <c r="D81" s="15"/>
      <c r="E81" s="15"/>
      <c r="F81" s="15"/>
      <c r="G81" s="15">
        <v>0.70833333333333337</v>
      </c>
      <c r="H81" s="15"/>
      <c r="I81" s="15"/>
      <c r="J81" s="15"/>
      <c r="K81" s="15"/>
      <c r="L81" s="15"/>
      <c r="M81" s="15"/>
      <c r="N81" s="15"/>
      <c r="O81" s="15"/>
      <c r="P81" s="39"/>
    </row>
    <row r="82" spans="1:16" ht="20.100000000000001" customHeight="1">
      <c r="A82" s="1151"/>
      <c r="B82" s="1154"/>
      <c r="C82" s="1123"/>
      <c r="D82" s="28"/>
      <c r="E82" s="28"/>
      <c r="F82" s="16"/>
      <c r="G82" s="129" t="s">
        <v>1109</v>
      </c>
      <c r="H82" s="16"/>
      <c r="I82" s="16"/>
      <c r="J82" s="16"/>
      <c r="K82" s="16"/>
      <c r="L82" s="28"/>
      <c r="M82" s="28"/>
      <c r="N82" s="28"/>
      <c r="O82" s="28"/>
      <c r="P82" s="40"/>
    </row>
    <row r="83" spans="1:16" ht="20.100000000000001" customHeight="1">
      <c r="A83" s="1129" t="s">
        <v>562</v>
      </c>
      <c r="B83" s="1152" t="s">
        <v>566</v>
      </c>
      <c r="C83" s="1121" t="s">
        <v>540</v>
      </c>
      <c r="D83" s="25"/>
      <c r="E83" s="25"/>
      <c r="F83" s="25"/>
      <c r="G83" s="25">
        <v>46119</v>
      </c>
      <c r="H83" s="25"/>
      <c r="I83" s="25"/>
      <c r="J83" s="25"/>
      <c r="K83" s="32"/>
      <c r="L83" s="32"/>
      <c r="M83" s="32"/>
      <c r="N83" s="32"/>
      <c r="O83" s="32"/>
      <c r="P83" s="38"/>
    </row>
    <row r="84" spans="1:16" ht="20.100000000000001" customHeight="1">
      <c r="A84" s="1150"/>
      <c r="B84" s="1153"/>
      <c r="C84" s="1122"/>
      <c r="D84" s="15"/>
      <c r="E84" s="15"/>
      <c r="F84" s="15"/>
      <c r="G84" s="15">
        <v>0.70833333333333337</v>
      </c>
      <c r="H84" s="15"/>
      <c r="I84" s="15"/>
      <c r="J84" s="15"/>
      <c r="K84" s="15"/>
      <c r="L84" s="15"/>
      <c r="M84" s="15"/>
      <c r="N84" s="15"/>
      <c r="O84" s="15"/>
      <c r="P84" s="39"/>
    </row>
    <row r="85" spans="1:16" ht="20.100000000000001" customHeight="1">
      <c r="A85" s="1151"/>
      <c r="B85" s="1154"/>
      <c r="C85" s="1123"/>
      <c r="D85" s="28"/>
      <c r="E85" s="28"/>
      <c r="F85" s="16"/>
      <c r="G85" s="129" t="s">
        <v>1109</v>
      </c>
      <c r="H85" s="16"/>
      <c r="I85" s="16"/>
      <c r="J85" s="16"/>
      <c r="K85" s="16"/>
      <c r="L85" s="28"/>
      <c r="M85" s="28"/>
      <c r="N85" s="28"/>
      <c r="O85" s="28"/>
      <c r="P85" s="40"/>
    </row>
    <row r="86" spans="1:16" ht="20.100000000000001" customHeight="1">
      <c r="A86" s="1135" t="s">
        <v>567</v>
      </c>
      <c r="B86" s="1138" t="s">
        <v>568</v>
      </c>
      <c r="C86" s="1121" t="s">
        <v>540</v>
      </c>
      <c r="D86" s="25"/>
      <c r="E86" s="25"/>
      <c r="F86" s="25"/>
      <c r="G86" s="25"/>
      <c r="H86" s="25">
        <v>46147</v>
      </c>
      <c r="I86" s="25"/>
      <c r="J86" s="25"/>
      <c r="K86" s="32"/>
      <c r="L86" s="32"/>
      <c r="M86" s="32"/>
      <c r="N86" s="32"/>
      <c r="O86" s="32"/>
      <c r="P86" s="38"/>
    </row>
    <row r="87" spans="1:16" ht="20.100000000000001" customHeight="1">
      <c r="A87" s="1136"/>
      <c r="B87" s="1139"/>
      <c r="C87" s="1122"/>
      <c r="D87" s="15"/>
      <c r="E87" s="15"/>
      <c r="F87" s="15"/>
      <c r="G87" s="15"/>
      <c r="H87" s="15">
        <v>0.70833333333333337</v>
      </c>
      <c r="I87" s="15"/>
      <c r="J87" s="15"/>
      <c r="K87" s="15"/>
      <c r="L87" s="15"/>
      <c r="M87" s="15"/>
      <c r="N87" s="15"/>
      <c r="O87" s="15"/>
      <c r="P87" s="39"/>
    </row>
    <row r="88" spans="1:16" ht="20.100000000000001" customHeight="1">
      <c r="A88" s="1137"/>
      <c r="B88" s="1140"/>
      <c r="C88" s="1123"/>
      <c r="D88" s="28"/>
      <c r="E88" s="28"/>
      <c r="F88" s="16"/>
      <c r="G88" s="28"/>
      <c r="H88" s="129" t="s">
        <v>518</v>
      </c>
      <c r="I88" s="16"/>
      <c r="J88" s="16"/>
      <c r="K88" s="16"/>
      <c r="L88" s="16"/>
      <c r="M88" s="16"/>
      <c r="N88" s="28"/>
      <c r="O88" s="28"/>
      <c r="P88" s="40"/>
    </row>
    <row r="89" spans="1:16" ht="20.100000000000001" customHeight="1">
      <c r="A89" s="1135" t="s">
        <v>567</v>
      </c>
      <c r="B89" s="1138" t="s">
        <v>569</v>
      </c>
      <c r="C89" s="1121" t="s">
        <v>540</v>
      </c>
      <c r="D89" s="25"/>
      <c r="E89" s="25"/>
      <c r="F89" s="25"/>
      <c r="G89" s="25"/>
      <c r="H89" s="25">
        <v>46147</v>
      </c>
      <c r="I89" s="25"/>
      <c r="J89" s="25"/>
      <c r="K89" s="32"/>
      <c r="L89" s="32"/>
      <c r="M89" s="32"/>
      <c r="N89" s="32"/>
      <c r="O89" s="32"/>
      <c r="P89" s="38"/>
    </row>
    <row r="90" spans="1:16" ht="20.100000000000001" customHeight="1">
      <c r="A90" s="1136"/>
      <c r="B90" s="1139"/>
      <c r="C90" s="1122"/>
      <c r="D90" s="15"/>
      <c r="E90" s="15"/>
      <c r="F90" s="15"/>
      <c r="G90" s="15"/>
      <c r="H90" s="15">
        <v>0.70833333333333337</v>
      </c>
      <c r="I90" s="15"/>
      <c r="J90" s="15"/>
      <c r="K90" s="15"/>
      <c r="L90" s="15"/>
      <c r="M90" s="15"/>
      <c r="N90" s="15"/>
      <c r="O90" s="15"/>
      <c r="P90" s="39"/>
    </row>
    <row r="91" spans="1:16" ht="20.100000000000001" customHeight="1">
      <c r="A91" s="1137"/>
      <c r="B91" s="1140"/>
      <c r="C91" s="1123"/>
      <c r="D91" s="28"/>
      <c r="E91" s="28"/>
      <c r="F91" s="16"/>
      <c r="G91" s="28"/>
      <c r="H91" s="129" t="s">
        <v>518</v>
      </c>
      <c r="I91" s="28"/>
      <c r="J91" s="28"/>
      <c r="K91" s="28"/>
      <c r="L91" s="28"/>
      <c r="M91" s="28"/>
      <c r="N91" s="28"/>
      <c r="O91" s="28"/>
      <c r="P91" s="40"/>
    </row>
    <row r="92" spans="1:16" ht="20.100000000000001" customHeight="1">
      <c r="A92" s="1135" t="s">
        <v>567</v>
      </c>
      <c r="B92" s="1138" t="s">
        <v>570</v>
      </c>
      <c r="C92" s="1121" t="s">
        <v>540</v>
      </c>
      <c r="D92" s="25"/>
      <c r="E92" s="25"/>
      <c r="F92" s="25"/>
      <c r="G92" s="25"/>
      <c r="H92" s="25">
        <v>46147</v>
      </c>
      <c r="I92" s="25"/>
      <c r="J92" s="25"/>
      <c r="K92" s="32"/>
      <c r="L92" s="32"/>
      <c r="M92" s="32"/>
      <c r="N92" s="32"/>
      <c r="O92" s="32"/>
      <c r="P92" s="38"/>
    </row>
    <row r="93" spans="1:16" ht="20.100000000000001" customHeight="1">
      <c r="A93" s="1136"/>
      <c r="B93" s="1139"/>
      <c r="C93" s="1122"/>
      <c r="D93" s="15"/>
      <c r="E93" s="15"/>
      <c r="F93" s="15"/>
      <c r="G93" s="15"/>
      <c r="H93" s="15">
        <v>0.70833333333333337</v>
      </c>
      <c r="I93" s="15"/>
      <c r="J93" s="15"/>
      <c r="K93" s="15"/>
      <c r="L93" s="15"/>
      <c r="M93" s="15"/>
      <c r="N93" s="15"/>
      <c r="O93" s="15"/>
      <c r="P93" s="39"/>
    </row>
    <row r="94" spans="1:16" ht="20.100000000000001" customHeight="1">
      <c r="A94" s="1137"/>
      <c r="B94" s="1140"/>
      <c r="C94" s="1123"/>
      <c r="D94" s="28"/>
      <c r="E94" s="28"/>
      <c r="F94" s="16"/>
      <c r="G94" s="28"/>
      <c r="H94" s="129" t="s">
        <v>518</v>
      </c>
      <c r="I94" s="28"/>
      <c r="J94" s="28"/>
      <c r="K94" s="28"/>
      <c r="L94" s="28"/>
      <c r="M94" s="28"/>
      <c r="N94" s="28"/>
      <c r="O94" s="28"/>
      <c r="P94" s="40"/>
    </row>
    <row r="95" spans="1:16" ht="20.100000000000001" customHeight="1">
      <c r="A95" s="1135" t="s">
        <v>567</v>
      </c>
      <c r="B95" s="1138" t="s">
        <v>571</v>
      </c>
      <c r="C95" s="1121" t="s">
        <v>540</v>
      </c>
      <c r="D95" s="25"/>
      <c r="E95" s="25"/>
      <c r="F95" s="25"/>
      <c r="G95" s="25"/>
      <c r="H95" s="25">
        <v>46147</v>
      </c>
      <c r="I95" s="25"/>
      <c r="J95" s="25"/>
      <c r="K95" s="32"/>
      <c r="L95" s="32"/>
      <c r="M95" s="32"/>
      <c r="N95" s="32"/>
      <c r="O95" s="32"/>
      <c r="P95" s="38"/>
    </row>
    <row r="96" spans="1:16" ht="20.100000000000001" customHeight="1">
      <c r="A96" s="1136"/>
      <c r="B96" s="1139"/>
      <c r="C96" s="1122"/>
      <c r="D96" s="15"/>
      <c r="E96" s="15"/>
      <c r="F96" s="15"/>
      <c r="G96" s="15"/>
      <c r="H96" s="15">
        <v>0.70833333333333337</v>
      </c>
      <c r="I96" s="15"/>
      <c r="J96" s="15"/>
      <c r="K96" s="15"/>
      <c r="L96" s="15"/>
      <c r="M96" s="15"/>
      <c r="N96" s="15"/>
      <c r="O96" s="15"/>
      <c r="P96" s="39"/>
    </row>
    <row r="97" spans="1:16" ht="20.100000000000001" customHeight="1">
      <c r="A97" s="1137"/>
      <c r="B97" s="1140"/>
      <c r="C97" s="1123"/>
      <c r="D97" s="28"/>
      <c r="E97" s="28"/>
      <c r="F97" s="16"/>
      <c r="G97" s="28"/>
      <c r="H97" s="129" t="s">
        <v>518</v>
      </c>
      <c r="I97" s="28"/>
      <c r="J97" s="28"/>
      <c r="K97" s="28"/>
      <c r="L97" s="28"/>
      <c r="M97" s="28"/>
      <c r="N97" s="28"/>
      <c r="O97" s="28"/>
      <c r="P97" s="40"/>
    </row>
    <row r="98" spans="1:16" ht="20.100000000000001" customHeight="1">
      <c r="A98" s="1135" t="s">
        <v>567</v>
      </c>
      <c r="B98" s="1138" t="s">
        <v>572</v>
      </c>
      <c r="C98" s="1121" t="s">
        <v>540</v>
      </c>
      <c r="D98" s="25"/>
      <c r="E98" s="25"/>
      <c r="F98" s="25"/>
      <c r="G98" s="25"/>
      <c r="H98" s="25">
        <v>46147</v>
      </c>
      <c r="I98" s="25"/>
      <c r="J98" s="25"/>
      <c r="K98" s="32"/>
      <c r="L98" s="32"/>
      <c r="M98" s="32"/>
      <c r="N98" s="32"/>
      <c r="O98" s="32"/>
      <c r="P98" s="38"/>
    </row>
    <row r="99" spans="1:16" ht="20.100000000000001" customHeight="1">
      <c r="A99" s="1136"/>
      <c r="B99" s="1139"/>
      <c r="C99" s="1122"/>
      <c r="D99" s="15"/>
      <c r="E99" s="15"/>
      <c r="F99" s="15"/>
      <c r="G99" s="15"/>
      <c r="H99" s="15">
        <v>0.70833333333333337</v>
      </c>
      <c r="I99" s="15"/>
      <c r="J99" s="15"/>
      <c r="K99" s="15"/>
      <c r="L99" s="15"/>
      <c r="M99" s="15"/>
      <c r="N99" s="15"/>
      <c r="O99" s="15"/>
      <c r="P99" s="39"/>
    </row>
    <row r="100" spans="1:16" ht="20.100000000000001" customHeight="1">
      <c r="A100" s="1137"/>
      <c r="B100" s="1140"/>
      <c r="C100" s="1123"/>
      <c r="D100" s="28"/>
      <c r="E100" s="28"/>
      <c r="F100" s="28"/>
      <c r="G100" s="28"/>
      <c r="H100" s="129" t="s">
        <v>1109</v>
      </c>
      <c r="I100" s="28"/>
      <c r="J100" s="28"/>
      <c r="K100" s="28"/>
      <c r="L100" s="28"/>
      <c r="M100" s="28"/>
      <c r="N100" s="28"/>
      <c r="O100" s="28"/>
      <c r="P100" s="40"/>
    </row>
    <row r="101" spans="1:16" ht="20.100000000000001" customHeight="1">
      <c r="A101" s="1135" t="s">
        <v>567</v>
      </c>
      <c r="B101" s="1138" t="s">
        <v>573</v>
      </c>
      <c r="C101" s="1121" t="s">
        <v>540</v>
      </c>
      <c r="D101" s="34"/>
      <c r="E101" s="41"/>
      <c r="F101" s="25"/>
      <c r="G101" s="25">
        <v>46132</v>
      </c>
      <c r="H101" s="19"/>
      <c r="I101" s="34"/>
      <c r="J101" s="34"/>
      <c r="K101" s="41"/>
      <c r="L101" s="34"/>
      <c r="M101" s="34"/>
      <c r="N101" s="41"/>
      <c r="O101" s="34"/>
      <c r="P101" s="42"/>
    </row>
    <row r="102" spans="1:16" ht="20.100000000000001" customHeight="1">
      <c r="A102" s="1136"/>
      <c r="B102" s="1144"/>
      <c r="C102" s="1122"/>
      <c r="D102" s="34"/>
      <c r="E102" s="41"/>
      <c r="F102" s="15"/>
      <c r="G102" s="15">
        <v>0.70833333333333337</v>
      </c>
      <c r="H102" s="19"/>
      <c r="I102" s="34"/>
      <c r="J102" s="34"/>
      <c r="K102" s="41"/>
      <c r="L102" s="34"/>
      <c r="M102" s="34"/>
      <c r="N102" s="41"/>
      <c r="O102" s="34"/>
      <c r="P102" s="42"/>
    </row>
    <row r="103" spans="1:16" ht="20.100000000000001" customHeight="1">
      <c r="A103" s="1137"/>
      <c r="B103" s="1145"/>
      <c r="C103" s="1123"/>
      <c r="D103" s="34"/>
      <c r="E103" s="41"/>
      <c r="F103" s="16"/>
      <c r="G103" s="129" t="s">
        <v>1109</v>
      </c>
      <c r="H103" s="19"/>
      <c r="I103" s="34"/>
      <c r="J103" s="34"/>
      <c r="K103" s="41"/>
      <c r="L103" s="34"/>
      <c r="M103" s="34"/>
      <c r="N103" s="41"/>
      <c r="O103" s="34"/>
      <c r="P103" s="42"/>
    </row>
    <row r="104" spans="1:16" ht="20.100000000000001" customHeight="1">
      <c r="A104" s="1129" t="s">
        <v>574</v>
      </c>
      <c r="B104" s="1124" t="s">
        <v>575</v>
      </c>
      <c r="C104" s="1121" t="s">
        <v>540</v>
      </c>
      <c r="D104" s="32"/>
      <c r="E104" s="25">
        <v>46078</v>
      </c>
      <c r="F104" s="25"/>
      <c r="G104" s="32"/>
      <c r="H104" s="43"/>
      <c r="I104" s="32"/>
      <c r="J104" s="32"/>
      <c r="K104" s="43"/>
      <c r="L104" s="32"/>
      <c r="M104" s="32"/>
      <c r="N104" s="43"/>
      <c r="O104" s="32"/>
      <c r="P104" s="38"/>
    </row>
    <row r="105" spans="1:16" ht="20.100000000000001" customHeight="1">
      <c r="A105" s="1130"/>
      <c r="B105" s="1119"/>
      <c r="C105" s="1122"/>
      <c r="D105" s="15"/>
      <c r="E105" s="15">
        <v>0.70833333333333337</v>
      </c>
      <c r="F105" s="15"/>
      <c r="G105" s="15"/>
      <c r="H105" s="29"/>
      <c r="I105" s="15"/>
      <c r="J105" s="15"/>
      <c r="K105" s="29"/>
      <c r="L105" s="15"/>
      <c r="M105" s="15"/>
      <c r="N105" s="29"/>
      <c r="O105" s="15"/>
      <c r="P105" s="39"/>
    </row>
    <row r="106" spans="1:16" ht="20.100000000000001" customHeight="1">
      <c r="A106" s="1131"/>
      <c r="B106" s="1120"/>
      <c r="C106" s="1123"/>
      <c r="D106" s="16"/>
      <c r="E106" s="129" t="s">
        <v>1109</v>
      </c>
      <c r="F106" s="16"/>
      <c r="G106" s="16"/>
      <c r="H106" s="30"/>
      <c r="I106" s="16"/>
      <c r="J106" s="16"/>
      <c r="K106" s="30"/>
      <c r="L106" s="16"/>
      <c r="M106" s="16"/>
      <c r="N106" s="30"/>
      <c r="O106" s="28"/>
      <c r="P106" s="40"/>
    </row>
    <row r="107" spans="1:16" ht="20.100000000000001" customHeight="1">
      <c r="A107" s="1129" t="s">
        <v>576</v>
      </c>
      <c r="B107" s="1132" t="s">
        <v>577</v>
      </c>
      <c r="C107" s="1121" t="s">
        <v>540</v>
      </c>
      <c r="D107" s="31"/>
      <c r="E107" s="29"/>
      <c r="F107" s="31"/>
      <c r="G107" s="25">
        <v>46132</v>
      </c>
      <c r="H107" s="29"/>
      <c r="I107" s="31"/>
      <c r="J107" s="31"/>
      <c r="K107" s="29"/>
      <c r="L107" s="31"/>
      <c r="M107" s="31"/>
      <c r="N107" s="29"/>
      <c r="O107" s="31"/>
      <c r="P107" s="38"/>
    </row>
    <row r="108" spans="1:16" ht="20.100000000000001" customHeight="1">
      <c r="A108" s="1130"/>
      <c r="B108" s="1133"/>
      <c r="C108" s="1122"/>
      <c r="D108" s="15"/>
      <c r="E108" s="29"/>
      <c r="F108" s="15"/>
      <c r="G108" s="15">
        <v>0.70833333333333337</v>
      </c>
      <c r="H108" s="29"/>
      <c r="I108" s="15"/>
      <c r="J108" s="15"/>
      <c r="K108" s="29"/>
      <c r="L108" s="15"/>
      <c r="M108" s="15"/>
      <c r="N108" s="29"/>
      <c r="O108" s="15"/>
      <c r="P108" s="39"/>
    </row>
    <row r="109" spans="1:16" ht="20.100000000000001" customHeight="1">
      <c r="A109" s="1131"/>
      <c r="B109" s="1134"/>
      <c r="C109" s="1123"/>
      <c r="D109" s="16"/>
      <c r="E109" s="30"/>
      <c r="F109" s="16"/>
      <c r="G109" s="129" t="s">
        <v>1109</v>
      </c>
      <c r="H109" s="30"/>
      <c r="I109" s="16"/>
      <c r="J109" s="16"/>
      <c r="K109" s="30"/>
      <c r="L109" s="16"/>
      <c r="M109" s="16"/>
      <c r="N109" s="30"/>
      <c r="O109" s="28"/>
      <c r="P109" s="40"/>
    </row>
    <row r="110" spans="1:16" ht="20.100000000000001" customHeight="1">
      <c r="A110" s="1129" t="s">
        <v>578</v>
      </c>
      <c r="B110" s="1132" t="s">
        <v>579</v>
      </c>
      <c r="C110" s="1121" t="s">
        <v>540</v>
      </c>
      <c r="D110" s="31"/>
      <c r="E110" s="25">
        <v>46078</v>
      </c>
      <c r="F110" s="25"/>
      <c r="G110" s="31"/>
      <c r="H110" s="29"/>
      <c r="I110" s="31"/>
      <c r="J110" s="31"/>
      <c r="K110" s="29"/>
      <c r="L110" s="31"/>
      <c r="M110" s="31"/>
      <c r="N110" s="29"/>
      <c r="O110" s="31"/>
      <c r="P110" s="38"/>
    </row>
    <row r="111" spans="1:16" ht="20.100000000000001" customHeight="1">
      <c r="A111" s="1130"/>
      <c r="B111" s="1133"/>
      <c r="C111" s="1122"/>
      <c r="D111" s="15"/>
      <c r="E111" s="15">
        <v>0.70833333333333337</v>
      </c>
      <c r="F111" s="15"/>
      <c r="G111" s="15"/>
      <c r="H111" s="29"/>
      <c r="I111" s="15"/>
      <c r="J111" s="15"/>
      <c r="K111" s="29"/>
      <c r="L111" s="15"/>
      <c r="M111" s="15"/>
      <c r="N111" s="29"/>
      <c r="O111" s="15"/>
      <c r="P111" s="39"/>
    </row>
    <row r="112" spans="1:16" ht="20.100000000000001" customHeight="1">
      <c r="A112" s="1131"/>
      <c r="B112" s="1134"/>
      <c r="C112" s="1123"/>
      <c r="D112" s="16"/>
      <c r="E112" s="129" t="s">
        <v>1109</v>
      </c>
      <c r="F112" s="16"/>
      <c r="G112" s="16"/>
      <c r="H112" s="30"/>
      <c r="I112" s="16"/>
      <c r="J112" s="16"/>
      <c r="K112" s="30"/>
      <c r="L112" s="16"/>
      <c r="M112" s="16"/>
      <c r="N112" s="30"/>
      <c r="O112" s="28"/>
      <c r="P112" s="40"/>
    </row>
    <row r="264" spans="5:5" ht="112.8">
      <c r="E264" s="10" t="s">
        <v>413</v>
      </c>
    </row>
  </sheetData>
  <sheetProtection selectLockedCells="1" selectUnlockedCells="1"/>
  <mergeCells count="131">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 ref="H88" location="公墓設施!Print_Area" display="(114年)" xr:uid="{E01281EA-DA71-4896-BBF6-009A35DFD1B8}"/>
    <hyperlink ref="H91" location="'骨灰(骸)存放'!Print_Area" display="(114年)" xr:uid="{B436BD24-8B9E-4F00-BA64-07181CDAD957}"/>
    <hyperlink ref="H94" location="殯葬管理!Print_Area" display="(114年)" xr:uid="{6EAD43DB-1FA7-4A8A-9B6F-68E97804E6B0}"/>
    <hyperlink ref="H97" location="殯儀館!Print_Area" display="(114年)" xr:uid="{0A0EE13A-DFFA-4FF9-8D8C-3171833D4E56}"/>
    <hyperlink ref="H100" location="火化場!Print_Area" display="(114年)" xr:uid="{3B35A8D6-E0D1-4289-958E-59BE0B9D989C}"/>
    <hyperlink ref="G22" location="'路外-115-1'!pp" display="(115年第一季)" xr:uid="{F111427C-467C-470C-9134-3316E8AA888A}"/>
    <hyperlink ref="G25" location="'路邊-115-1'!pp" display="(115年第一季)" xr:uid="{F6B963AC-EF59-47D1-A4CE-0EB730724083}"/>
    <hyperlink ref="G28" location="'路外-身障-115-1'!pp" display="(115年第一季)" xr:uid="{BB73307E-4F15-4EE8-BB85-C92DAA484B5D}"/>
    <hyperlink ref="G31" location="'路邊-身障-115-1'!pp" display="(115年第一季)" xr:uid="{1C2A850E-8002-456A-B28D-C20C917D3E35}"/>
    <hyperlink ref="G34" location="'路外-電車-114-4'!pp" display="(115年第一季)" xr:uid="{6662DA51-3033-423D-B0A3-C44A74DC566B}"/>
    <hyperlink ref="G37" location="'路邊-電車-115-1'!pp" display="(115年第一季)" xr:uid="{46D80D75-7202-4FA6-814C-1CED4E2B2D39}"/>
    <hyperlink ref="G40" location="'婦幼-115-1'!pp" display="(115年第一季)" xr:uid="{62043066-627C-434E-8EF5-C51D3757DCEE}"/>
    <hyperlink ref="H43" location="'獨居老人-115-1'!Print_Area" display="(115年第一季)" xr:uid="{0D626573-2C76-46C5-85D2-0527C9BECB99}"/>
    <hyperlink ref="G16" location="'資收-11503'!Print_Area" display="(115年3月)" xr:uid="{431528B3-240B-49FE-8817-884EAAEAC836}"/>
    <hyperlink ref="G19" location="'垃圾-11503'!Print_Area" display="(114年3月)" xr:uid="{1DDAEC7A-6B4C-408A-B981-66C4D36273E4}"/>
    <hyperlink ref="G13" location="'公庫-11503'!Print_Area" display="(115年3月)" xr:uid="{C4FC0B61-2B94-4105-8264-EE11BB668BAA}"/>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2" t="s">
        <v>600</v>
      </c>
      <c r="B1" s="56" t="s">
        <v>12</v>
      </c>
    </row>
    <row r="2" spans="1:2" ht="19.8">
      <c r="A2" s="5" t="s">
        <v>178</v>
      </c>
      <c r="B2" s="57"/>
    </row>
    <row r="3" spans="1:2" ht="19.8">
      <c r="A3" s="5" t="s">
        <v>318</v>
      </c>
      <c r="B3" s="57"/>
    </row>
    <row r="4" spans="1:2" ht="19.8">
      <c r="A4" s="8" t="s">
        <v>1</v>
      </c>
      <c r="B4" s="57"/>
    </row>
    <row r="5" spans="1:2" ht="19.8">
      <c r="A5" s="61" t="s">
        <v>471</v>
      </c>
      <c r="B5" s="57"/>
    </row>
    <row r="6" spans="1:2" ht="19.8">
      <c r="A6" s="61" t="s">
        <v>481</v>
      </c>
      <c r="B6" s="57"/>
    </row>
    <row r="7" spans="1:2" ht="19.8">
      <c r="A7" s="61" t="s">
        <v>502</v>
      </c>
      <c r="B7" s="57"/>
    </row>
    <row r="8" spans="1:2" ht="19.8">
      <c r="A8" s="61" t="s">
        <v>478</v>
      </c>
      <c r="B8" s="57"/>
    </row>
    <row r="9" spans="1:2" ht="19.8">
      <c r="A9" s="61" t="s">
        <v>494</v>
      </c>
      <c r="B9" s="57"/>
    </row>
    <row r="10" spans="1:2" ht="19.8">
      <c r="A10" s="60" t="s">
        <v>2</v>
      </c>
      <c r="B10" s="57"/>
    </row>
    <row r="11" spans="1:2" ht="19.8">
      <c r="A11" s="61" t="s">
        <v>596</v>
      </c>
      <c r="B11" s="57"/>
    </row>
    <row r="12" spans="1:2" ht="79.2">
      <c r="A12" s="63" t="s">
        <v>475</v>
      </c>
      <c r="B12" s="57"/>
    </row>
    <row r="13" spans="1:2" ht="19.8">
      <c r="A13" s="8" t="s">
        <v>3</v>
      </c>
      <c r="B13" s="57"/>
    </row>
    <row r="14" spans="1:2" ht="99">
      <c r="A14" s="6" t="s">
        <v>315</v>
      </c>
      <c r="B14" s="57"/>
    </row>
    <row r="15" spans="1:2" ht="19.8">
      <c r="A15" s="3" t="s">
        <v>314</v>
      </c>
      <c r="B15" s="57"/>
    </row>
    <row r="16" spans="1:2" ht="19.8">
      <c r="A16" s="7" t="s">
        <v>4</v>
      </c>
      <c r="B16" s="57"/>
    </row>
    <row r="17" spans="1:2" ht="19.8">
      <c r="A17" s="3" t="s">
        <v>305</v>
      </c>
      <c r="B17" s="57"/>
    </row>
    <row r="18" spans="1:2" ht="19.8">
      <c r="A18" s="3" t="s">
        <v>317</v>
      </c>
      <c r="B18" s="57"/>
    </row>
    <row r="19" spans="1:2" ht="19.8">
      <c r="A19" s="3" t="s">
        <v>307</v>
      </c>
      <c r="B19" s="57"/>
    </row>
    <row r="20" spans="1:2" ht="19.8">
      <c r="A20" s="3" t="s">
        <v>115</v>
      </c>
      <c r="B20" s="57"/>
    </row>
    <row r="21" spans="1:2" ht="19.8">
      <c r="A21" s="3" t="s">
        <v>316</v>
      </c>
      <c r="B21" s="57"/>
    </row>
    <row r="22" spans="1:2" ht="19.8">
      <c r="A22" s="3" t="s">
        <v>83</v>
      </c>
      <c r="B22" s="57"/>
    </row>
    <row r="23" spans="1:2" ht="19.8">
      <c r="A23" s="3" t="s">
        <v>427</v>
      </c>
      <c r="B23" s="57"/>
    </row>
    <row r="24" spans="1:2" ht="19.8">
      <c r="A24" s="3" t="s">
        <v>6</v>
      </c>
      <c r="B24" s="57"/>
    </row>
    <row r="25" spans="1:2" ht="19.8">
      <c r="A25" s="8" t="s">
        <v>7</v>
      </c>
      <c r="B25" s="57"/>
    </row>
    <row r="26" spans="1:2" ht="39.6">
      <c r="A26" s="3" t="s">
        <v>594</v>
      </c>
      <c r="B26" s="57"/>
    </row>
    <row r="27" spans="1:2" ht="39.6">
      <c r="A27" s="3" t="s">
        <v>1638</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34" sqref="A34"/>
    </sheetView>
  </sheetViews>
  <sheetFormatPr defaultColWidth="9" defaultRowHeight="16.2"/>
  <cols>
    <col min="1" max="1" width="93.6640625" customWidth="1"/>
  </cols>
  <sheetData>
    <row r="1" spans="1:2" ht="39.6">
      <c r="A1" s="62" t="s">
        <v>601</v>
      </c>
      <c r="B1" s="56" t="s">
        <v>12</v>
      </c>
    </row>
    <row r="2" spans="1:2" ht="19.8">
      <c r="A2" s="5" t="s">
        <v>178</v>
      </c>
      <c r="B2" s="57"/>
    </row>
    <row r="3" spans="1:2" ht="19.8">
      <c r="A3" s="5" t="s">
        <v>414</v>
      </c>
      <c r="B3" s="57"/>
    </row>
    <row r="4" spans="1:2" ht="19.8">
      <c r="A4" s="8" t="s">
        <v>1</v>
      </c>
      <c r="B4" s="57"/>
    </row>
    <row r="5" spans="1:2" ht="19.8">
      <c r="A5" s="61" t="s">
        <v>471</v>
      </c>
      <c r="B5" s="57"/>
    </row>
    <row r="6" spans="1:2" ht="19.8">
      <c r="A6" s="61" t="s">
        <v>481</v>
      </c>
      <c r="B6" s="57"/>
    </row>
    <row r="7" spans="1:2" ht="19.8">
      <c r="A7" s="61" t="s">
        <v>502</v>
      </c>
      <c r="B7" s="57"/>
    </row>
    <row r="8" spans="1:2" ht="19.8">
      <c r="A8" s="61" t="s">
        <v>478</v>
      </c>
      <c r="B8" s="57"/>
    </row>
    <row r="9" spans="1:2" ht="19.8">
      <c r="A9" s="61" t="s">
        <v>494</v>
      </c>
      <c r="B9" s="57"/>
    </row>
    <row r="10" spans="1:2" ht="19.8">
      <c r="A10" s="60" t="s">
        <v>2</v>
      </c>
      <c r="B10" s="57"/>
    </row>
    <row r="11" spans="1:2" ht="19.8">
      <c r="A11" s="61" t="s">
        <v>596</v>
      </c>
      <c r="B11" s="57"/>
    </row>
    <row r="12" spans="1:2" ht="79.2">
      <c r="A12" s="63" t="s">
        <v>475</v>
      </c>
      <c r="B12" s="57"/>
    </row>
    <row r="13" spans="1:2" ht="19.8">
      <c r="A13" s="8" t="s">
        <v>3</v>
      </c>
      <c r="B13" s="57"/>
    </row>
    <row r="14" spans="1:2" ht="99">
      <c r="A14" s="6" t="s">
        <v>415</v>
      </c>
      <c r="B14" s="57"/>
    </row>
    <row r="15" spans="1:2" ht="19.8">
      <c r="A15" s="3" t="s">
        <v>113</v>
      </c>
      <c r="B15" s="57"/>
    </row>
    <row r="16" spans="1:2" ht="19.8">
      <c r="A16" s="7" t="s">
        <v>4</v>
      </c>
      <c r="B16" s="57"/>
    </row>
    <row r="17" spans="1:2" ht="59.4">
      <c r="A17" s="3" t="s">
        <v>423</v>
      </c>
      <c r="B17" s="57"/>
    </row>
    <row r="18" spans="1:2" ht="39.6">
      <c r="A18" s="3" t="s">
        <v>424</v>
      </c>
      <c r="B18" s="57"/>
    </row>
    <row r="19" spans="1:2" ht="19.8">
      <c r="A19" s="3" t="s">
        <v>426</v>
      </c>
      <c r="B19" s="57"/>
    </row>
    <row r="20" spans="1:2" ht="39.6">
      <c r="A20" s="3" t="s">
        <v>417</v>
      </c>
      <c r="B20" s="57"/>
    </row>
    <row r="21" spans="1:2" ht="19.8">
      <c r="A21" s="3" t="s">
        <v>418</v>
      </c>
      <c r="B21" s="57"/>
    </row>
    <row r="22" spans="1:2" ht="19.8">
      <c r="A22" s="3" t="s">
        <v>419</v>
      </c>
      <c r="B22" s="57"/>
    </row>
    <row r="23" spans="1:2" ht="19.8">
      <c r="A23" s="3" t="s">
        <v>420</v>
      </c>
      <c r="B23" s="57"/>
    </row>
    <row r="24" spans="1:2" ht="19.8">
      <c r="A24" s="3" t="s">
        <v>421</v>
      </c>
      <c r="B24" s="57"/>
    </row>
    <row r="25" spans="1:2" ht="19.8">
      <c r="A25" s="3" t="s">
        <v>422</v>
      </c>
      <c r="B25" s="57"/>
    </row>
    <row r="26" spans="1:2" ht="19.8">
      <c r="A26" s="3" t="s">
        <v>416</v>
      </c>
      <c r="B26" s="57"/>
    </row>
    <row r="27" spans="1:2" ht="19.8">
      <c r="A27" s="3" t="s">
        <v>83</v>
      </c>
      <c r="B27" s="57"/>
    </row>
    <row r="28" spans="1:2" ht="19.8">
      <c r="A28" s="3" t="s">
        <v>427</v>
      </c>
      <c r="B28" s="57"/>
    </row>
    <row r="29" spans="1:2" ht="19.8">
      <c r="A29" s="3" t="s">
        <v>6</v>
      </c>
      <c r="B29" s="57"/>
    </row>
    <row r="30" spans="1:2" ht="19.8">
      <c r="A30" s="8" t="s">
        <v>7</v>
      </c>
      <c r="B30" s="57"/>
    </row>
    <row r="31" spans="1:2" ht="39.6">
      <c r="A31" s="3" t="s">
        <v>594</v>
      </c>
      <c r="B31" s="57"/>
    </row>
    <row r="32" spans="1:2" ht="39.6">
      <c r="A32" s="3" t="s">
        <v>1638</v>
      </c>
      <c r="B32" s="57"/>
    </row>
    <row r="33" spans="1:2" ht="19.8">
      <c r="A33" s="8" t="s">
        <v>8</v>
      </c>
      <c r="B33" s="57"/>
    </row>
    <row r="34" spans="1:2" ht="39.6">
      <c r="A34" s="3" t="s">
        <v>425</v>
      </c>
      <c r="B34" s="57"/>
    </row>
    <row r="35" spans="1:2" ht="19.8">
      <c r="A35" s="3" t="s">
        <v>24</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602</v>
      </c>
      <c r="B1" s="56" t="s">
        <v>12</v>
      </c>
    </row>
    <row r="2" spans="1:2" ht="19.8">
      <c r="A2" s="5" t="s">
        <v>118</v>
      </c>
      <c r="B2" s="57"/>
    </row>
    <row r="3" spans="1:2" ht="19.8">
      <c r="A3" s="5" t="s">
        <v>603</v>
      </c>
      <c r="B3" s="57"/>
    </row>
    <row r="4" spans="1:2" ht="19.8">
      <c r="A4" s="8" t="s">
        <v>1</v>
      </c>
      <c r="B4" s="57"/>
    </row>
    <row r="5" spans="1:2" ht="19.8">
      <c r="A5" s="61" t="s">
        <v>471</v>
      </c>
      <c r="B5" s="57"/>
    </row>
    <row r="6" spans="1:2" ht="19.8">
      <c r="A6" s="61" t="s">
        <v>482</v>
      </c>
      <c r="B6" s="57"/>
    </row>
    <row r="7" spans="1:2" ht="19.8">
      <c r="A7" s="61" t="s">
        <v>503</v>
      </c>
      <c r="B7" s="57"/>
    </row>
    <row r="8" spans="1:2" ht="19.8">
      <c r="A8" s="61" t="s">
        <v>478</v>
      </c>
      <c r="B8" s="57"/>
    </row>
    <row r="9" spans="1:2" ht="19.8">
      <c r="A9" s="61" t="s">
        <v>495</v>
      </c>
      <c r="B9" s="57"/>
    </row>
    <row r="10" spans="1:2" ht="19.8">
      <c r="A10" s="60" t="s">
        <v>2</v>
      </c>
      <c r="B10" s="57"/>
    </row>
    <row r="11" spans="1:2" ht="19.8">
      <c r="A11" s="61" t="s">
        <v>596</v>
      </c>
      <c r="B11" s="57"/>
    </row>
    <row r="12" spans="1:2" ht="79.2">
      <c r="A12" s="63" t="s">
        <v>475</v>
      </c>
      <c r="B12" s="57"/>
    </row>
    <row r="13" spans="1:2" ht="19.8">
      <c r="A13" s="8" t="s">
        <v>3</v>
      </c>
      <c r="B13" s="57"/>
    </row>
    <row r="14" spans="1:2" ht="79.2">
      <c r="A14" s="6" t="s">
        <v>604</v>
      </c>
      <c r="B14" s="57"/>
    </row>
    <row r="15" spans="1:2" ht="59.4">
      <c r="A15" s="3" t="s">
        <v>430</v>
      </c>
      <c r="B15" s="57"/>
    </row>
    <row r="16" spans="1:2" ht="19.8">
      <c r="A16" s="7" t="s">
        <v>4</v>
      </c>
      <c r="B16" s="57"/>
    </row>
    <row r="17" spans="1:2" ht="99">
      <c r="A17" s="3" t="s">
        <v>605</v>
      </c>
      <c r="B17" s="57"/>
    </row>
    <row r="18" spans="1:2" ht="39.6">
      <c r="A18" s="3" t="s">
        <v>431</v>
      </c>
      <c r="B18" s="57"/>
    </row>
    <row r="19" spans="1:2" ht="59.4">
      <c r="A19" s="3" t="s">
        <v>606</v>
      </c>
      <c r="B19" s="57"/>
    </row>
    <row r="20" spans="1:2" ht="138.6">
      <c r="A20" s="3" t="s">
        <v>607</v>
      </c>
      <c r="B20" s="57"/>
    </row>
    <row r="21" spans="1:2" ht="19.8">
      <c r="A21" s="3" t="s">
        <v>432</v>
      </c>
      <c r="B21" s="57"/>
    </row>
    <row r="22" spans="1:2" ht="118.8">
      <c r="A22" s="3" t="s">
        <v>608</v>
      </c>
      <c r="B22" s="57"/>
    </row>
    <row r="23" spans="1:2" ht="19.8">
      <c r="A23" s="3" t="s">
        <v>83</v>
      </c>
      <c r="B23" s="57"/>
    </row>
    <row r="24" spans="1:2" ht="19.8">
      <c r="A24" s="3" t="s">
        <v>183</v>
      </c>
      <c r="B24" s="57"/>
    </row>
    <row r="25" spans="1:2" ht="19.8">
      <c r="A25" s="3" t="s">
        <v>6</v>
      </c>
      <c r="B25" s="57"/>
    </row>
    <row r="26" spans="1:2" ht="19.8">
      <c r="A26" s="8" t="s">
        <v>7</v>
      </c>
      <c r="B26" s="57"/>
    </row>
    <row r="27" spans="1:2" ht="39.6">
      <c r="A27" s="3" t="s">
        <v>185</v>
      </c>
      <c r="B27" s="57"/>
    </row>
    <row r="28" spans="1:2" ht="39.6">
      <c r="A28" s="3" t="s">
        <v>184</v>
      </c>
      <c r="B28" s="57"/>
    </row>
    <row r="29" spans="1:2" ht="19.8">
      <c r="A29" s="8" t="s">
        <v>8</v>
      </c>
      <c r="B29" s="57"/>
    </row>
    <row r="30" spans="1:2" ht="39.6">
      <c r="A30" s="3" t="s">
        <v>609</v>
      </c>
      <c r="B30" s="57"/>
    </row>
    <row r="31" spans="1:2" ht="19.8">
      <c r="A31" s="3" t="s">
        <v>24</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610</v>
      </c>
      <c r="B1" s="56" t="s">
        <v>25</v>
      </c>
    </row>
    <row r="2" spans="1:3" ht="19.8">
      <c r="A2" s="5" t="s">
        <v>118</v>
      </c>
      <c r="B2" s="57"/>
    </row>
    <row r="3" spans="1:3" ht="19.8">
      <c r="A3" s="5" t="s">
        <v>50</v>
      </c>
      <c r="B3" s="57"/>
    </row>
    <row r="4" spans="1:3" ht="19.8">
      <c r="A4" s="8" t="s">
        <v>1</v>
      </c>
      <c r="B4" s="57"/>
    </row>
    <row r="5" spans="1:3" ht="19.8">
      <c r="A5" s="61" t="s">
        <v>471</v>
      </c>
      <c r="B5" s="57"/>
    </row>
    <row r="6" spans="1:3" ht="19.8">
      <c r="A6" s="61" t="s">
        <v>482</v>
      </c>
      <c r="B6" s="57"/>
    </row>
    <row r="7" spans="1:3" ht="19.8">
      <c r="A7" s="61" t="s">
        <v>504</v>
      </c>
      <c r="B7" s="57"/>
    </row>
    <row r="8" spans="1:3" ht="19.8">
      <c r="A8" s="61" t="s">
        <v>478</v>
      </c>
      <c r="B8" s="57"/>
    </row>
    <row r="9" spans="1:3" ht="19.8">
      <c r="A9" s="61" t="s">
        <v>483</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435</v>
      </c>
      <c r="B14" s="57"/>
    </row>
    <row r="15" spans="1:3" ht="39.6">
      <c r="A15" s="3" t="s">
        <v>434</v>
      </c>
      <c r="B15" s="57"/>
    </row>
    <row r="16" spans="1:3" ht="19.8">
      <c r="A16" s="7" t="s">
        <v>4</v>
      </c>
      <c r="B16" s="57"/>
    </row>
    <row r="17" spans="1:2" ht="59.4">
      <c r="A17" s="3" t="s">
        <v>440</v>
      </c>
      <c r="B17" s="57"/>
    </row>
    <row r="18" spans="1:2" ht="79.2">
      <c r="A18" s="3" t="s">
        <v>441</v>
      </c>
      <c r="B18" s="57"/>
    </row>
    <row r="19" spans="1:2" ht="19.8">
      <c r="A19" s="3" t="s">
        <v>442</v>
      </c>
      <c r="B19" s="57"/>
    </row>
    <row r="20" spans="1:2" ht="19.8">
      <c r="A20" s="3" t="s">
        <v>443</v>
      </c>
      <c r="B20" s="57"/>
    </row>
    <row r="21" spans="1:2" ht="19.8">
      <c r="A21" s="3" t="s">
        <v>444</v>
      </c>
      <c r="B21" s="57"/>
    </row>
    <row r="22" spans="1:2" ht="39.6">
      <c r="A22" s="3" t="s">
        <v>445</v>
      </c>
      <c r="B22" s="57"/>
    </row>
    <row r="23" spans="1:2" ht="59.4">
      <c r="A23" s="3" t="s">
        <v>446</v>
      </c>
      <c r="B23" s="57"/>
    </row>
    <row r="24" spans="1:2" ht="19.8">
      <c r="A24" s="3" t="s">
        <v>447</v>
      </c>
      <c r="B24" s="57"/>
    </row>
    <row r="25" spans="1:2" ht="59.4">
      <c r="A25" s="3" t="s">
        <v>448</v>
      </c>
      <c r="B25" s="57"/>
    </row>
    <row r="26" spans="1:2" ht="59.4">
      <c r="A26" s="3" t="s">
        <v>449</v>
      </c>
      <c r="B26" s="57"/>
    </row>
    <row r="27" spans="1:2" ht="99">
      <c r="A27" s="3" t="s">
        <v>450</v>
      </c>
      <c r="B27" s="57"/>
    </row>
    <row r="28" spans="1:2" ht="336.6">
      <c r="A28" s="3" t="s">
        <v>611</v>
      </c>
      <c r="B28" s="57"/>
    </row>
    <row r="29" spans="1:2" ht="178.2">
      <c r="A29" s="3" t="s">
        <v>612</v>
      </c>
      <c r="B29" s="57"/>
    </row>
    <row r="30" spans="1:2" ht="19.8">
      <c r="A30" s="3" t="s">
        <v>451</v>
      </c>
      <c r="B30" s="57"/>
    </row>
    <row r="31" spans="1:2" ht="19.8">
      <c r="A31" s="3" t="s">
        <v>186</v>
      </c>
      <c r="B31" s="57"/>
    </row>
    <row r="32" spans="1:2" ht="19.8">
      <c r="A32" s="3" t="s">
        <v>6</v>
      </c>
      <c r="B32" s="57"/>
    </row>
    <row r="33" spans="1:2" ht="19.8">
      <c r="A33" s="8" t="s">
        <v>7</v>
      </c>
      <c r="B33" s="57"/>
    </row>
    <row r="34" spans="1:2" ht="39.6">
      <c r="A34" s="3" t="s">
        <v>188</v>
      </c>
      <c r="B34" s="57"/>
    </row>
    <row r="35" spans="1:2" ht="39" customHeight="1">
      <c r="A35" s="3" t="s">
        <v>187</v>
      </c>
      <c r="B35" s="57"/>
    </row>
    <row r="36" spans="1:2" ht="19.8">
      <c r="A36" s="8" t="s">
        <v>8</v>
      </c>
      <c r="B36" s="57"/>
    </row>
    <row r="37" spans="1:2" ht="59.4">
      <c r="A37" s="3" t="s">
        <v>433</v>
      </c>
      <c r="B37" s="57"/>
    </row>
    <row r="38" spans="1:2" ht="19.8">
      <c r="A38" s="3" t="s">
        <v>24</v>
      </c>
      <c r="B38" s="57"/>
    </row>
    <row r="39" spans="1:2" ht="39.6">
      <c r="A39" s="58" t="s">
        <v>11</v>
      </c>
      <c r="B39" s="57"/>
    </row>
    <row r="40" spans="1:2" ht="20.399999999999999" thickBot="1">
      <c r="A40" s="59" t="s">
        <v>9</v>
      </c>
      <c r="B40" s="57"/>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613</v>
      </c>
      <c r="B1" s="56" t="s">
        <v>25</v>
      </c>
    </row>
    <row r="2" spans="1:3" ht="19.8">
      <c r="A2" s="5" t="s">
        <v>392</v>
      </c>
      <c r="B2" s="57"/>
    </row>
    <row r="3" spans="1:3" ht="19.8">
      <c r="A3" s="5" t="s">
        <v>52</v>
      </c>
      <c r="B3" s="57"/>
    </row>
    <row r="4" spans="1:3" ht="19.8">
      <c r="A4" s="8" t="s">
        <v>1</v>
      </c>
      <c r="B4" s="57"/>
    </row>
    <row r="5" spans="1:3" ht="19.8">
      <c r="A5" s="61" t="s">
        <v>471</v>
      </c>
      <c r="B5" s="57"/>
    </row>
    <row r="6" spans="1:3" ht="19.8">
      <c r="A6" s="61" t="s">
        <v>477</v>
      </c>
      <c r="B6" s="57"/>
    </row>
    <row r="7" spans="1:3" ht="19.8">
      <c r="A7" s="61" t="s">
        <v>501</v>
      </c>
      <c r="B7" s="57"/>
    </row>
    <row r="8" spans="1:3" ht="19.8">
      <c r="A8" s="61" t="s">
        <v>478</v>
      </c>
      <c r="B8" s="57"/>
    </row>
    <row r="9" spans="1:3" ht="19.8">
      <c r="A9" s="61" t="s">
        <v>493</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6" t="s">
        <v>120</v>
      </c>
      <c r="B14" s="57"/>
    </row>
    <row r="15" spans="1:3" ht="19.8">
      <c r="A15" s="3" t="s">
        <v>53</v>
      </c>
      <c r="B15" s="57"/>
    </row>
    <row r="16" spans="1:3" ht="19.8">
      <c r="A16" s="7" t="s">
        <v>121</v>
      </c>
      <c r="B16" s="57"/>
    </row>
    <row r="17" spans="1:2" ht="59.4">
      <c r="A17" s="3" t="s">
        <v>345</v>
      </c>
      <c r="B17" s="57"/>
    </row>
    <row r="18" spans="1:2" ht="79.2">
      <c r="A18" s="3" t="s">
        <v>348</v>
      </c>
      <c r="B18" s="57"/>
    </row>
    <row r="19" spans="1:2" ht="59.4">
      <c r="A19" s="3" t="s">
        <v>349</v>
      </c>
      <c r="B19" s="57"/>
    </row>
    <row r="20" spans="1:2" ht="59.4">
      <c r="A20" s="3" t="s">
        <v>350</v>
      </c>
      <c r="B20" s="57"/>
    </row>
    <row r="21" spans="1:2" ht="59.4">
      <c r="A21" s="3" t="s">
        <v>351</v>
      </c>
      <c r="B21" s="57"/>
    </row>
    <row r="22" spans="1:2" ht="39.6">
      <c r="A22" s="3" t="s">
        <v>352</v>
      </c>
      <c r="B22" s="57"/>
    </row>
    <row r="23" spans="1:2" ht="19.8">
      <c r="A23" s="3" t="s">
        <v>346</v>
      </c>
      <c r="B23" s="57"/>
    </row>
    <row r="24" spans="1:2" ht="19.8">
      <c r="A24" s="3" t="s">
        <v>347</v>
      </c>
      <c r="B24" s="57"/>
    </row>
    <row r="25" spans="1:2" ht="59.4">
      <c r="A25" s="3" t="s">
        <v>353</v>
      </c>
      <c r="B25" s="57"/>
    </row>
    <row r="26" spans="1:2" ht="19.8">
      <c r="A26" s="3" t="s">
        <v>38</v>
      </c>
      <c r="B26" s="57"/>
    </row>
    <row r="27" spans="1:2" ht="59.4">
      <c r="A27" s="3" t="s">
        <v>354</v>
      </c>
      <c r="B27" s="57"/>
    </row>
    <row r="28" spans="1:2" ht="19.8">
      <c r="A28" s="3" t="s">
        <v>54</v>
      </c>
      <c r="B28" s="57"/>
    </row>
    <row r="29" spans="1:2" ht="19.8">
      <c r="A29" s="3" t="s">
        <v>614</v>
      </c>
      <c r="B29" s="57"/>
    </row>
    <row r="30" spans="1:2" ht="19.8">
      <c r="A30" s="3" t="s">
        <v>6</v>
      </c>
      <c r="B30" s="57"/>
    </row>
    <row r="31" spans="1:2" ht="19.8">
      <c r="A31" s="8" t="s">
        <v>7</v>
      </c>
      <c r="B31" s="57"/>
    </row>
    <row r="32" spans="1:2" ht="39.6">
      <c r="A32" s="3" t="s">
        <v>653</v>
      </c>
      <c r="B32" s="57"/>
    </row>
    <row r="33" spans="1:2" ht="39.6">
      <c r="A33" s="3" t="s">
        <v>343</v>
      </c>
      <c r="B33" s="57"/>
    </row>
    <row r="34" spans="1:2" ht="19.8">
      <c r="A34" s="8" t="s">
        <v>8</v>
      </c>
      <c r="B34" s="57"/>
    </row>
    <row r="35" spans="1:2" ht="39.6">
      <c r="A35" s="3" t="s">
        <v>355</v>
      </c>
      <c r="B35" s="57"/>
    </row>
    <row r="36" spans="1:2" ht="19.8">
      <c r="A36" s="3" t="s">
        <v>51</v>
      </c>
      <c r="B36" s="57"/>
    </row>
    <row r="37" spans="1:2" ht="39.6">
      <c r="A37" s="58" t="s">
        <v>42</v>
      </c>
      <c r="B37" s="57"/>
    </row>
    <row r="38" spans="1:2" ht="20.399999999999999" thickBot="1">
      <c r="A38" s="59" t="s">
        <v>9</v>
      </c>
      <c r="B38" s="57"/>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615</v>
      </c>
      <c r="B1" s="56" t="s">
        <v>12</v>
      </c>
    </row>
    <row r="2" spans="1:3" ht="19.8">
      <c r="A2" s="5" t="s">
        <v>357</v>
      </c>
      <c r="B2" s="57"/>
    </row>
    <row r="3" spans="1:3" ht="19.8">
      <c r="A3" s="5" t="s">
        <v>356</v>
      </c>
      <c r="B3" s="57"/>
    </row>
    <row r="4" spans="1:3" ht="19.8">
      <c r="A4" s="8" t="s">
        <v>1</v>
      </c>
      <c r="B4" s="57"/>
    </row>
    <row r="5" spans="1:3" ht="19.8">
      <c r="A5" s="61" t="s">
        <v>471</v>
      </c>
      <c r="B5" s="57"/>
    </row>
    <row r="6" spans="1:3" ht="19.8">
      <c r="A6" s="61" t="s">
        <v>477</v>
      </c>
      <c r="B6" s="57"/>
    </row>
    <row r="7" spans="1:3" ht="19.8">
      <c r="A7" s="61" t="s">
        <v>505</v>
      </c>
      <c r="B7" s="57"/>
    </row>
    <row r="8" spans="1:3" ht="19.8">
      <c r="A8" s="61" t="s">
        <v>478</v>
      </c>
      <c r="B8" s="57"/>
    </row>
    <row r="9" spans="1:3" ht="19.8">
      <c r="A9" s="61" t="s">
        <v>496</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3" t="s">
        <v>358</v>
      </c>
      <c r="B14" s="57"/>
    </row>
    <row r="15" spans="1:3" ht="19.8">
      <c r="A15" s="3" t="s">
        <v>111</v>
      </c>
      <c r="B15" s="57"/>
    </row>
    <row r="16" spans="1:3" ht="19.8">
      <c r="A16" s="7" t="s">
        <v>112</v>
      </c>
      <c r="B16" s="57"/>
    </row>
    <row r="17" spans="1:2" ht="19.8">
      <c r="A17" s="3" t="s">
        <v>359</v>
      </c>
      <c r="B17" s="57"/>
    </row>
    <row r="18" spans="1:2" ht="59.4">
      <c r="A18" s="3" t="s">
        <v>370</v>
      </c>
      <c r="B18" s="57"/>
    </row>
    <row r="19" spans="1:2" ht="59.4">
      <c r="A19" s="3" t="s">
        <v>369</v>
      </c>
      <c r="B19" s="57"/>
    </row>
    <row r="20" spans="1:2" ht="99">
      <c r="A20" s="3" t="s">
        <v>368</v>
      </c>
      <c r="B20" s="57"/>
    </row>
    <row r="21" spans="1:2" ht="59.4">
      <c r="A21" s="3" t="s">
        <v>367</v>
      </c>
      <c r="B21" s="57"/>
    </row>
    <row r="22" spans="1:2" ht="19.8">
      <c r="A22" s="3" t="s">
        <v>360</v>
      </c>
      <c r="B22" s="57"/>
    </row>
    <row r="23" spans="1:2" ht="59.4">
      <c r="A23" s="3" t="s">
        <v>366</v>
      </c>
      <c r="B23" s="57"/>
    </row>
    <row r="24" spans="1:2" ht="59.4">
      <c r="A24" s="3" t="s">
        <v>364</v>
      </c>
      <c r="B24" s="57"/>
    </row>
    <row r="25" spans="1:2" ht="59.4">
      <c r="A25" s="3" t="s">
        <v>365</v>
      </c>
      <c r="B25" s="57"/>
    </row>
    <row r="26" spans="1:2" ht="19.8">
      <c r="A26" s="7" t="s">
        <v>361</v>
      </c>
      <c r="B26" s="57"/>
    </row>
    <row r="27" spans="1:2" ht="19.8">
      <c r="A27" s="3" t="s">
        <v>362</v>
      </c>
      <c r="B27" s="57"/>
    </row>
    <row r="28" spans="1:2" ht="19.8">
      <c r="A28" s="7" t="s">
        <v>54</v>
      </c>
      <c r="B28" s="57"/>
    </row>
    <row r="29" spans="1:2" ht="19.8">
      <c r="A29" s="7" t="s">
        <v>183</v>
      </c>
      <c r="B29" s="57"/>
    </row>
    <row r="30" spans="1:2" ht="19.8">
      <c r="A30" s="7" t="s">
        <v>6</v>
      </c>
      <c r="B30" s="57"/>
    </row>
    <row r="31" spans="1:2" ht="19.8">
      <c r="A31" s="8" t="s">
        <v>7</v>
      </c>
      <c r="B31" s="57"/>
    </row>
    <row r="32" spans="1:2" ht="39.6">
      <c r="A32" s="3" t="s">
        <v>189</v>
      </c>
      <c r="B32" s="57"/>
    </row>
    <row r="33" spans="1:2" ht="39.6">
      <c r="A33" s="3" t="s">
        <v>343</v>
      </c>
      <c r="B33" s="57"/>
    </row>
    <row r="34" spans="1:2" ht="19.8">
      <c r="A34" s="8" t="s">
        <v>8</v>
      </c>
      <c r="B34" s="57"/>
    </row>
    <row r="35" spans="1:2" ht="19.8">
      <c r="A35" s="3" t="s">
        <v>363</v>
      </c>
      <c r="B35" s="57"/>
    </row>
    <row r="36" spans="1:2" ht="19.8">
      <c r="A36" s="3" t="s">
        <v>41</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616</v>
      </c>
      <c r="B1" s="56" t="s">
        <v>12</v>
      </c>
    </row>
    <row r="2" spans="1:3" ht="19.8">
      <c r="A2" s="5" t="s">
        <v>357</v>
      </c>
      <c r="B2" s="57"/>
    </row>
    <row r="3" spans="1:3" ht="19.8">
      <c r="A3" s="5" t="s">
        <v>372</v>
      </c>
      <c r="B3" s="57"/>
    </row>
    <row r="4" spans="1:3" ht="19.8">
      <c r="A4" s="8" t="s">
        <v>1</v>
      </c>
      <c r="B4" s="57"/>
    </row>
    <row r="5" spans="1:3" ht="19.8">
      <c r="A5" s="61" t="s">
        <v>471</v>
      </c>
      <c r="B5" s="57"/>
    </row>
    <row r="6" spans="1:3" ht="19.8">
      <c r="A6" s="61" t="s">
        <v>477</v>
      </c>
      <c r="B6" s="57"/>
    </row>
    <row r="7" spans="1:3" ht="19.8">
      <c r="A7" s="61" t="s">
        <v>505</v>
      </c>
      <c r="B7" s="57"/>
    </row>
    <row r="8" spans="1:3" ht="19.8">
      <c r="A8" s="61" t="s">
        <v>478</v>
      </c>
      <c r="B8" s="57"/>
    </row>
    <row r="9" spans="1:3" ht="19.8">
      <c r="A9" s="61" t="s">
        <v>496</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3" t="s">
        <v>373</v>
      </c>
      <c r="B14" s="57"/>
    </row>
    <row r="15" spans="1:3" ht="19.8">
      <c r="A15" s="3" t="s">
        <v>111</v>
      </c>
      <c r="B15" s="57"/>
    </row>
    <row r="16" spans="1:3" ht="19.8">
      <c r="A16" s="7" t="s">
        <v>112</v>
      </c>
      <c r="B16" s="57"/>
    </row>
    <row r="17" spans="1:2" ht="59.4">
      <c r="A17" s="3" t="s">
        <v>378</v>
      </c>
      <c r="B17" s="57"/>
    </row>
    <row r="18" spans="1:2" ht="79.2">
      <c r="A18" s="3" t="s">
        <v>379</v>
      </c>
      <c r="B18" s="57"/>
    </row>
    <row r="19" spans="1:2" ht="19.8">
      <c r="A19" s="3" t="s">
        <v>375</v>
      </c>
      <c r="B19" s="57"/>
    </row>
    <row r="20" spans="1:2" ht="19.8">
      <c r="A20" s="3" t="s">
        <v>376</v>
      </c>
      <c r="B20" s="57"/>
    </row>
    <row r="21" spans="1:2" ht="19.8">
      <c r="A21" s="7" t="s">
        <v>371</v>
      </c>
      <c r="B21" s="57"/>
    </row>
    <row r="22" spans="1:2" ht="19.8">
      <c r="A22" s="3" t="s">
        <v>374</v>
      </c>
      <c r="B22" s="57"/>
    </row>
    <row r="23" spans="1:2" ht="19.8">
      <c r="A23" s="7" t="s">
        <v>54</v>
      </c>
      <c r="B23" s="57"/>
    </row>
    <row r="24" spans="1:2" ht="19.8">
      <c r="A24" s="7" t="s">
        <v>183</v>
      </c>
      <c r="B24" s="57"/>
    </row>
    <row r="25" spans="1:2" ht="19.8">
      <c r="A25" s="7" t="s">
        <v>6</v>
      </c>
      <c r="B25" s="57"/>
    </row>
    <row r="26" spans="1:2" ht="19.8">
      <c r="A26" s="8" t="s">
        <v>7</v>
      </c>
      <c r="B26" s="57"/>
    </row>
    <row r="27" spans="1:2" ht="39.6">
      <c r="A27" s="3" t="s">
        <v>189</v>
      </c>
      <c r="B27" s="57"/>
    </row>
    <row r="28" spans="1:2" ht="39.6">
      <c r="A28" s="3" t="s">
        <v>343</v>
      </c>
      <c r="B28" s="57"/>
    </row>
    <row r="29" spans="1:2" ht="19.8">
      <c r="A29" s="8" t="s">
        <v>8</v>
      </c>
      <c r="B29" s="57"/>
    </row>
    <row r="30" spans="1:2" ht="19.8">
      <c r="A30" s="3" t="s">
        <v>377</v>
      </c>
      <c r="B30" s="57"/>
    </row>
    <row r="31" spans="1:2" ht="19.8">
      <c r="A31" s="3" t="s">
        <v>41</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617</v>
      </c>
      <c r="B1" s="56" t="s">
        <v>12</v>
      </c>
    </row>
    <row r="2" spans="1:3" ht="19.8">
      <c r="A2" s="5" t="s">
        <v>392</v>
      </c>
      <c r="B2" s="57"/>
    </row>
    <row r="3" spans="1:3" ht="19.8">
      <c r="A3" s="5" t="s">
        <v>108</v>
      </c>
      <c r="B3" s="57"/>
    </row>
    <row r="4" spans="1:3" ht="19.8">
      <c r="A4" s="8" t="s">
        <v>1</v>
      </c>
      <c r="B4" s="57"/>
    </row>
    <row r="5" spans="1:3" ht="19.8">
      <c r="A5" s="61" t="s">
        <v>471</v>
      </c>
      <c r="B5" s="57"/>
    </row>
    <row r="6" spans="1:3" ht="19.8">
      <c r="A6" s="61" t="s">
        <v>477</v>
      </c>
      <c r="B6" s="57"/>
    </row>
    <row r="7" spans="1:3" ht="19.8">
      <c r="A7" s="61" t="s">
        <v>505</v>
      </c>
      <c r="B7" s="57"/>
    </row>
    <row r="8" spans="1:3" ht="19.8">
      <c r="A8" s="61" t="s">
        <v>478</v>
      </c>
      <c r="B8" s="57"/>
    </row>
    <row r="9" spans="1:3" ht="19.8">
      <c r="A9" s="61" t="s">
        <v>496</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6" t="s">
        <v>381</v>
      </c>
      <c r="B14" s="57"/>
    </row>
    <row r="15" spans="1:3" ht="19.8">
      <c r="A15" s="3" t="s">
        <v>109</v>
      </c>
      <c r="B15" s="57"/>
    </row>
    <row r="16" spans="1:3" ht="19.8">
      <c r="A16" s="7" t="s">
        <v>4</v>
      </c>
      <c r="B16" s="57"/>
    </row>
    <row r="17" spans="1:2" ht="39.6">
      <c r="A17" s="3" t="s">
        <v>382</v>
      </c>
      <c r="B17" s="57"/>
    </row>
    <row r="18" spans="1:2" s="1" customFormat="1" ht="79.2">
      <c r="A18" s="3" t="s">
        <v>383</v>
      </c>
      <c r="B18" s="64"/>
    </row>
    <row r="19" spans="1:2" s="1" customFormat="1" ht="59.4">
      <c r="A19" s="3" t="s">
        <v>384</v>
      </c>
      <c r="B19" s="64"/>
    </row>
    <row r="20" spans="1:2" s="1" customFormat="1" ht="39.6">
      <c r="A20" s="3" t="s">
        <v>385</v>
      </c>
      <c r="B20" s="64"/>
    </row>
    <row r="21" spans="1:2" s="1" customFormat="1" ht="19.8">
      <c r="A21" s="3" t="s">
        <v>386</v>
      </c>
      <c r="B21" s="64"/>
    </row>
    <row r="22" spans="1:2" s="1" customFormat="1" ht="19.8">
      <c r="A22" s="3" t="s">
        <v>387</v>
      </c>
      <c r="B22" s="64"/>
    </row>
    <row r="23" spans="1:2" s="1" customFormat="1" ht="19.8">
      <c r="A23" s="3" t="s">
        <v>388</v>
      </c>
      <c r="B23" s="64"/>
    </row>
    <row r="24" spans="1:2" s="1" customFormat="1" ht="39.6">
      <c r="A24" s="3" t="s">
        <v>389</v>
      </c>
      <c r="B24" s="64"/>
    </row>
    <row r="25" spans="1:2" ht="79.2">
      <c r="A25" s="3" t="s">
        <v>390</v>
      </c>
      <c r="B25" s="57"/>
    </row>
    <row r="26" spans="1:2" ht="19.8">
      <c r="A26" s="3" t="s">
        <v>23</v>
      </c>
      <c r="B26" s="57"/>
    </row>
    <row r="27" spans="1:2" ht="19.8">
      <c r="A27" s="3" t="s">
        <v>190</v>
      </c>
      <c r="B27" s="57"/>
    </row>
    <row r="28" spans="1:2" ht="19.8">
      <c r="A28" s="3" t="s">
        <v>6</v>
      </c>
      <c r="B28" s="57"/>
    </row>
    <row r="29" spans="1:2" ht="19.8">
      <c r="A29" s="8" t="s">
        <v>7</v>
      </c>
      <c r="B29" s="57"/>
    </row>
    <row r="30" spans="1:2" ht="39.6">
      <c r="A30" s="3" t="s">
        <v>191</v>
      </c>
      <c r="B30" s="57"/>
    </row>
    <row r="31" spans="1:2" ht="39.6">
      <c r="A31" s="3" t="s">
        <v>343</v>
      </c>
      <c r="B31" s="57"/>
    </row>
    <row r="32" spans="1:2" ht="19.8">
      <c r="A32" s="8" t="s">
        <v>8</v>
      </c>
      <c r="B32" s="57"/>
    </row>
    <row r="33" spans="1:2" ht="19.8">
      <c r="A33" s="3" t="s">
        <v>391</v>
      </c>
      <c r="B33" s="57"/>
    </row>
    <row r="34" spans="1:2" ht="19.8">
      <c r="A34" s="3" t="s">
        <v>380</v>
      </c>
      <c r="B34" s="57"/>
    </row>
    <row r="35" spans="1:2" ht="39.6">
      <c r="A35" s="58" t="s">
        <v>11</v>
      </c>
      <c r="B35" s="57"/>
    </row>
    <row r="36" spans="1:2" ht="20.399999999999999" thickBot="1">
      <c r="A36" s="59" t="s">
        <v>9</v>
      </c>
      <c r="B36" s="57"/>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618</v>
      </c>
      <c r="B1" s="56" t="s">
        <v>12</v>
      </c>
    </row>
    <row r="2" spans="1:3" ht="19.8">
      <c r="A2" s="5" t="s">
        <v>392</v>
      </c>
      <c r="B2" s="57"/>
    </row>
    <row r="3" spans="1:3" ht="19.8">
      <c r="A3" s="5" t="s">
        <v>107</v>
      </c>
      <c r="B3" s="57"/>
    </row>
    <row r="4" spans="1:3" ht="19.8">
      <c r="A4" s="8" t="s">
        <v>1</v>
      </c>
      <c r="B4" s="57"/>
    </row>
    <row r="5" spans="1:3" ht="19.8">
      <c r="A5" s="61" t="s">
        <v>471</v>
      </c>
      <c r="B5" s="57"/>
    </row>
    <row r="6" spans="1:3" ht="19.8">
      <c r="A6" s="61" t="s">
        <v>477</v>
      </c>
      <c r="B6" s="57"/>
    </row>
    <row r="7" spans="1:3" ht="19.8">
      <c r="A7" s="61" t="s">
        <v>505</v>
      </c>
      <c r="B7" s="57"/>
    </row>
    <row r="8" spans="1:3" ht="19.8">
      <c r="A8" s="61" t="s">
        <v>478</v>
      </c>
      <c r="B8" s="57"/>
    </row>
    <row r="9" spans="1:3" ht="19.8">
      <c r="A9" s="61" t="s">
        <v>496</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6" t="s">
        <v>393</v>
      </c>
      <c r="B14" s="57"/>
    </row>
    <row r="15" spans="1:3" ht="19.8">
      <c r="A15" s="3" t="s">
        <v>122</v>
      </c>
      <c r="B15" s="57"/>
    </row>
    <row r="16" spans="1:3" ht="19.8">
      <c r="A16" s="7" t="s">
        <v>4</v>
      </c>
      <c r="B16" s="57"/>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7"/>
    </row>
    <row r="27" spans="1:2" ht="59.4">
      <c r="A27" s="3" t="s">
        <v>394</v>
      </c>
      <c r="B27" s="57"/>
    </row>
    <row r="28" spans="1:2" ht="19.8">
      <c r="A28" s="3" t="s">
        <v>23</v>
      </c>
      <c r="B28" s="57"/>
    </row>
    <row r="29" spans="1:2" ht="19.8">
      <c r="A29" s="3" t="s">
        <v>192</v>
      </c>
      <c r="B29" s="57"/>
    </row>
    <row r="30" spans="1:2" ht="19.8">
      <c r="A30" s="3" t="s">
        <v>6</v>
      </c>
      <c r="B30" s="57"/>
    </row>
    <row r="31" spans="1:2" ht="19.8">
      <c r="A31" s="8" t="s">
        <v>7</v>
      </c>
      <c r="B31" s="57"/>
    </row>
    <row r="32" spans="1:2" ht="39.6">
      <c r="A32" s="3" t="s">
        <v>193</v>
      </c>
      <c r="B32" s="57"/>
    </row>
    <row r="33" spans="1:2" ht="39.6">
      <c r="A33" s="3" t="s">
        <v>343</v>
      </c>
      <c r="B33" s="57"/>
    </row>
    <row r="34" spans="1:2" ht="19.8">
      <c r="A34" s="8" t="s">
        <v>8</v>
      </c>
      <c r="B34" s="57"/>
    </row>
    <row r="35" spans="1:2" ht="19.8">
      <c r="A35" s="3" t="s">
        <v>404</v>
      </c>
      <c r="B35" s="57"/>
    </row>
    <row r="36" spans="1:2" ht="19.8">
      <c r="A36" s="3" t="s">
        <v>24</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619</v>
      </c>
      <c r="B1" s="56" t="s">
        <v>12</v>
      </c>
    </row>
    <row r="2" spans="1:2" ht="19.8">
      <c r="A2" s="5" t="s">
        <v>116</v>
      </c>
      <c r="B2" s="57"/>
    </row>
    <row r="3" spans="1:2" ht="19.8">
      <c r="A3" s="5" t="s">
        <v>275</v>
      </c>
      <c r="B3" s="57"/>
    </row>
    <row r="4" spans="1:2" ht="19.8">
      <c r="A4" s="8" t="s">
        <v>1</v>
      </c>
      <c r="B4" s="57"/>
    </row>
    <row r="5" spans="1:2" ht="19.8">
      <c r="A5" s="61" t="s">
        <v>471</v>
      </c>
      <c r="B5" s="57"/>
    </row>
    <row r="6" spans="1:2" ht="19.8">
      <c r="A6" s="61" t="s">
        <v>484</v>
      </c>
      <c r="B6" s="57"/>
    </row>
    <row r="7" spans="1:2" ht="19.8">
      <c r="A7" s="61" t="s">
        <v>506</v>
      </c>
      <c r="B7" s="57"/>
    </row>
    <row r="8" spans="1:2" ht="19.8">
      <c r="A8" s="61" t="s">
        <v>478</v>
      </c>
      <c r="B8" s="57"/>
    </row>
    <row r="9" spans="1:2" ht="19.8">
      <c r="A9" s="61" t="s">
        <v>485</v>
      </c>
      <c r="B9" s="57"/>
    </row>
    <row r="10" spans="1:2" ht="19.8">
      <c r="A10" s="60" t="s">
        <v>2</v>
      </c>
      <c r="B10" s="57"/>
    </row>
    <row r="11" spans="1:2" ht="19.8">
      <c r="A11" s="61" t="s">
        <v>596</v>
      </c>
      <c r="B11" s="57"/>
    </row>
    <row r="12" spans="1:2" ht="79.2">
      <c r="A12" s="63" t="s">
        <v>475</v>
      </c>
      <c r="B12" s="57"/>
    </row>
    <row r="13" spans="1:2" ht="19.8">
      <c r="A13" s="8" t="s">
        <v>3</v>
      </c>
      <c r="B13" s="57"/>
    </row>
    <row r="14" spans="1:2" ht="39.6">
      <c r="A14" s="65" t="s">
        <v>272</v>
      </c>
      <c r="B14" s="57"/>
    </row>
    <row r="15" spans="1:2" ht="19.8">
      <c r="A15" s="65" t="s">
        <v>243</v>
      </c>
      <c r="B15" s="57"/>
    </row>
    <row r="16" spans="1:2" ht="19.8">
      <c r="A16" s="66" t="s">
        <v>4</v>
      </c>
      <c r="B16" s="57"/>
    </row>
    <row r="17" spans="1:2" ht="39.6">
      <c r="A17" s="65" t="s">
        <v>270</v>
      </c>
      <c r="B17" s="4"/>
    </row>
    <row r="18" spans="1:2" ht="19.8">
      <c r="A18" s="66" t="s">
        <v>273</v>
      </c>
      <c r="B18" s="4"/>
    </row>
    <row r="19" spans="1:2" ht="19.8">
      <c r="A19" s="66" t="s">
        <v>271</v>
      </c>
      <c r="B19" s="4"/>
    </row>
    <row r="20" spans="1:2" ht="19.8">
      <c r="A20" s="66" t="s">
        <v>266</v>
      </c>
      <c r="B20" s="4"/>
    </row>
    <row r="21" spans="1:2" ht="19.8">
      <c r="A21" s="66" t="s">
        <v>620</v>
      </c>
      <c r="B21" s="4"/>
    </row>
    <row r="22" spans="1:2" ht="19.8">
      <c r="A22" s="66" t="s">
        <v>6</v>
      </c>
      <c r="B22" s="4"/>
    </row>
    <row r="23" spans="1:2" ht="19.8">
      <c r="A23" s="67" t="s">
        <v>7</v>
      </c>
      <c r="B23" s="4"/>
    </row>
    <row r="24" spans="1:2" ht="39.6">
      <c r="A24" s="65" t="s">
        <v>621</v>
      </c>
      <c r="B24" s="4"/>
    </row>
    <row r="25" spans="1:2" ht="39.6">
      <c r="A25" s="65" t="s">
        <v>245</v>
      </c>
      <c r="B25" s="4"/>
    </row>
    <row r="26" spans="1:2" ht="19.8">
      <c r="A26" s="67" t="s">
        <v>8</v>
      </c>
      <c r="B26" s="4"/>
    </row>
    <row r="27" spans="1:2" ht="19.8">
      <c r="A27" s="65" t="s">
        <v>274</v>
      </c>
      <c r="B27" s="4"/>
    </row>
    <row r="28" spans="1:2" ht="59.4">
      <c r="A28" s="65" t="s">
        <v>267</v>
      </c>
      <c r="B28" s="4"/>
    </row>
    <row r="29" spans="1:2" ht="39.6">
      <c r="A29" s="68" t="s">
        <v>228</v>
      </c>
      <c r="B29" s="4"/>
    </row>
    <row r="30" spans="1:2" ht="20.399999999999999" thickBot="1">
      <c r="A30" s="69"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470</v>
      </c>
      <c r="B1" s="56" t="s">
        <v>12</v>
      </c>
    </row>
    <row r="2" spans="1:2" ht="19.8">
      <c r="A2" s="5" t="s">
        <v>0</v>
      </c>
      <c r="B2" s="57"/>
    </row>
    <row r="3" spans="1:2" ht="19.8">
      <c r="A3" s="5" t="s">
        <v>586</v>
      </c>
      <c r="B3" s="57"/>
    </row>
    <row r="4" spans="1:2" ht="19.8">
      <c r="A4" s="8" t="s">
        <v>1</v>
      </c>
      <c r="B4" s="57"/>
    </row>
    <row r="5" spans="1:2" ht="19.8">
      <c r="A5" s="7" t="s">
        <v>471</v>
      </c>
      <c r="B5" s="57"/>
    </row>
    <row r="6" spans="1:2" ht="19.8">
      <c r="A6" s="7" t="s">
        <v>472</v>
      </c>
      <c r="B6" s="57"/>
    </row>
    <row r="7" spans="1:2" ht="19.8">
      <c r="A7" s="7" t="s">
        <v>500</v>
      </c>
      <c r="B7" s="57"/>
    </row>
    <row r="8" spans="1:2" ht="19.8">
      <c r="A8" s="7" t="s">
        <v>473</v>
      </c>
      <c r="B8" s="57"/>
    </row>
    <row r="9" spans="1:2" ht="19.8">
      <c r="A9" s="7" t="s">
        <v>474</v>
      </c>
      <c r="B9" s="57"/>
    </row>
    <row r="10" spans="1:2" ht="19.8">
      <c r="A10" s="8" t="s">
        <v>2</v>
      </c>
      <c r="B10" s="57"/>
    </row>
    <row r="11" spans="1:2" ht="19.8">
      <c r="A11" s="7" t="s">
        <v>587</v>
      </c>
      <c r="B11" s="57"/>
    </row>
    <row r="12" spans="1:2" ht="79.2">
      <c r="A12" s="3" t="s">
        <v>475</v>
      </c>
      <c r="B12" s="57"/>
    </row>
    <row r="13" spans="1:2" ht="19.8">
      <c r="A13" s="8" t="s">
        <v>3</v>
      </c>
      <c r="B13" s="57"/>
    </row>
    <row r="14" spans="1:2" ht="19.8">
      <c r="A14" s="6" t="s">
        <v>588</v>
      </c>
      <c r="B14" s="57"/>
    </row>
    <row r="15" spans="1:2" ht="39.6">
      <c r="A15" s="3" t="s">
        <v>13</v>
      </c>
      <c r="B15" s="57"/>
    </row>
    <row r="16" spans="1:2" ht="19.8">
      <c r="A16" s="7" t="s">
        <v>4</v>
      </c>
      <c r="B16" s="57"/>
    </row>
    <row r="17" spans="1:2" ht="19.8">
      <c r="A17" s="3" t="s">
        <v>131</v>
      </c>
      <c r="B17" s="57"/>
    </row>
    <row r="18" spans="1:2" ht="19.8">
      <c r="A18" s="3" t="s">
        <v>128</v>
      </c>
      <c r="B18" s="57"/>
    </row>
    <row r="19" spans="1:2" ht="39.6">
      <c r="A19" s="3" t="s">
        <v>132</v>
      </c>
      <c r="B19" s="57"/>
    </row>
    <row r="20" spans="1:2" ht="19.8">
      <c r="A20" s="3" t="s">
        <v>133</v>
      </c>
      <c r="B20" s="57"/>
    </row>
    <row r="21" spans="1:2" ht="19.8">
      <c r="A21" s="3" t="s">
        <v>129</v>
      </c>
      <c r="B21" s="57"/>
    </row>
    <row r="22" spans="1:2" ht="39.6">
      <c r="A22" s="3" t="s">
        <v>130</v>
      </c>
      <c r="B22" s="57"/>
    </row>
    <row r="23" spans="1:2" ht="79.2">
      <c r="A23" s="3" t="s">
        <v>652</v>
      </c>
      <c r="B23" s="57"/>
    </row>
    <row r="24" spans="1:2" ht="19.8">
      <c r="A24" s="7" t="s">
        <v>5</v>
      </c>
      <c r="B24" s="57"/>
    </row>
    <row r="25" spans="1:2" ht="39.6">
      <c r="A25" s="3" t="s">
        <v>276</v>
      </c>
      <c r="B25" s="57"/>
    </row>
    <row r="26" spans="1:2" ht="19.8">
      <c r="A26" s="7" t="s">
        <v>15</v>
      </c>
      <c r="B26" s="57"/>
    </row>
    <row r="27" spans="1:2" ht="19.8">
      <c r="A27" s="7" t="s">
        <v>650</v>
      </c>
      <c r="B27" s="57"/>
    </row>
    <row r="28" spans="1:2" ht="19.8">
      <c r="A28" s="7" t="s">
        <v>6</v>
      </c>
      <c r="B28" s="57"/>
    </row>
    <row r="29" spans="1:2" ht="19.8">
      <c r="A29" s="8" t="s">
        <v>7</v>
      </c>
      <c r="B29" s="57"/>
    </row>
    <row r="30" spans="1:2" ht="59.4">
      <c r="A30" s="3" t="s">
        <v>651</v>
      </c>
      <c r="B30" s="57"/>
    </row>
    <row r="31" spans="1:2" ht="39.6">
      <c r="A31" s="3" t="s">
        <v>10</v>
      </c>
      <c r="B31" s="57"/>
    </row>
    <row r="32" spans="1:2" ht="19.8">
      <c r="A32" s="8" t="s">
        <v>8</v>
      </c>
      <c r="B32" s="57"/>
    </row>
    <row r="33" spans="1:2" ht="39.6">
      <c r="A33" s="3" t="s">
        <v>14</v>
      </c>
      <c r="B33" s="57"/>
    </row>
    <row r="34" spans="1:2" ht="39.6">
      <c r="A34" s="3" t="s">
        <v>16</v>
      </c>
      <c r="B34" s="57"/>
    </row>
    <row r="35" spans="1:2" ht="39.6">
      <c r="A35" s="58" t="s">
        <v>11</v>
      </c>
      <c r="B35" s="57"/>
    </row>
    <row r="36" spans="1:2" ht="20.399999999999999" thickBot="1">
      <c r="A36" s="59" t="s">
        <v>9</v>
      </c>
      <c r="B36" s="57"/>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622</v>
      </c>
      <c r="B1" s="56" t="s">
        <v>25</v>
      </c>
    </row>
    <row r="2" spans="1:3" ht="19.8">
      <c r="A2" s="5" t="s">
        <v>166</v>
      </c>
      <c r="B2" s="57"/>
    </row>
    <row r="3" spans="1:3" ht="19.8">
      <c r="A3" s="5" t="s">
        <v>26</v>
      </c>
      <c r="B3" s="57"/>
    </row>
    <row r="4" spans="1:3" ht="19.8">
      <c r="A4" s="8" t="s">
        <v>1</v>
      </c>
      <c r="B4" s="57"/>
    </row>
    <row r="5" spans="1:3" ht="19.8">
      <c r="A5" s="61" t="s">
        <v>471</v>
      </c>
      <c r="B5" s="57"/>
    </row>
    <row r="6" spans="1:3" ht="19.8">
      <c r="A6" s="61" t="s">
        <v>486</v>
      </c>
      <c r="B6" s="57"/>
    </row>
    <row r="7" spans="1:3" ht="19.8">
      <c r="A7" s="61" t="s">
        <v>507</v>
      </c>
      <c r="B7" s="57"/>
    </row>
    <row r="8" spans="1:3" ht="19.8">
      <c r="A8" s="61" t="s">
        <v>478</v>
      </c>
      <c r="B8" s="57"/>
    </row>
    <row r="9" spans="1:3" ht="19.8">
      <c r="A9" s="61" t="s">
        <v>497</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70" t="s">
        <v>27</v>
      </c>
      <c r="B14" s="57"/>
    </row>
    <row r="15" spans="1:3" ht="39.6">
      <c r="A15" s="3" t="s">
        <v>194</v>
      </c>
      <c r="B15" s="57"/>
    </row>
    <row r="16" spans="1:3" ht="19.8">
      <c r="A16" s="7" t="s">
        <v>4</v>
      </c>
      <c r="B16" s="57"/>
    </row>
    <row r="17" spans="1:2" ht="39.6">
      <c r="A17" s="3" t="s">
        <v>198</v>
      </c>
      <c r="B17" s="57"/>
    </row>
    <row r="18" spans="1:2" ht="38.25" customHeight="1">
      <c r="A18" s="3" t="s">
        <v>197</v>
      </c>
      <c r="B18" s="57"/>
    </row>
    <row r="19" spans="1:2" ht="19.8">
      <c r="A19" s="3" t="s">
        <v>195</v>
      </c>
      <c r="B19" s="57"/>
    </row>
    <row r="20" spans="1:2" ht="19.8">
      <c r="A20" s="3" t="s">
        <v>196</v>
      </c>
      <c r="B20" s="57"/>
    </row>
    <row r="21" spans="1:2" ht="39.6">
      <c r="A21" s="3" t="s">
        <v>199</v>
      </c>
      <c r="B21" s="57"/>
    </row>
    <row r="22" spans="1:2" ht="19.8">
      <c r="A22" s="7" t="s">
        <v>28</v>
      </c>
      <c r="B22" s="57"/>
    </row>
    <row r="23" spans="1:2" ht="59.4">
      <c r="A23" s="3" t="s">
        <v>200</v>
      </c>
      <c r="B23" s="57"/>
    </row>
    <row r="24" spans="1:2" ht="19.8">
      <c r="A24" s="7" t="s">
        <v>29</v>
      </c>
      <c r="B24" s="57"/>
    </row>
    <row r="25" spans="1:2" ht="19.8">
      <c r="A25" s="7" t="s">
        <v>514</v>
      </c>
      <c r="B25" s="57"/>
    </row>
    <row r="26" spans="1:2" ht="19.8">
      <c r="A26" s="7" t="s">
        <v>6</v>
      </c>
      <c r="B26" s="57"/>
    </row>
    <row r="27" spans="1:2" ht="19.8">
      <c r="A27" s="8" t="s">
        <v>7</v>
      </c>
      <c r="B27" s="57"/>
    </row>
    <row r="28" spans="1:2" ht="39.6">
      <c r="A28" s="3" t="s">
        <v>515</v>
      </c>
      <c r="B28" s="57"/>
    </row>
    <row r="29" spans="1:2" ht="39" customHeight="1">
      <c r="A29" s="3" t="s">
        <v>205</v>
      </c>
      <c r="B29" s="57"/>
    </row>
    <row r="30" spans="1:2" ht="19.8">
      <c r="A30" s="8" t="s">
        <v>8</v>
      </c>
      <c r="B30" s="57"/>
    </row>
    <row r="31" spans="1:2" ht="19.8">
      <c r="A31" s="3" t="s">
        <v>30</v>
      </c>
      <c r="B31" s="57"/>
    </row>
    <row r="32" spans="1:2" ht="59.4">
      <c r="A32" s="3" t="s">
        <v>31</v>
      </c>
      <c r="B32" s="57"/>
    </row>
    <row r="33" spans="1:2" ht="39.6">
      <c r="A33" s="58" t="s">
        <v>32</v>
      </c>
      <c r="B33" s="57"/>
    </row>
    <row r="34" spans="1:2" ht="20.399999999999999" thickBot="1">
      <c r="A34" s="59" t="s">
        <v>9</v>
      </c>
      <c r="B34" s="57"/>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623</v>
      </c>
      <c r="B1" s="56" t="s">
        <v>25</v>
      </c>
    </row>
    <row r="2" spans="1:3" ht="19.8">
      <c r="A2" s="5" t="s">
        <v>166</v>
      </c>
      <c r="B2" s="57"/>
    </row>
    <row r="3" spans="1:3" ht="19.8">
      <c r="A3" s="5" t="s">
        <v>33</v>
      </c>
      <c r="B3" s="57"/>
    </row>
    <row r="4" spans="1:3" ht="19.8">
      <c r="A4" s="8" t="s">
        <v>1</v>
      </c>
      <c r="B4" s="57"/>
    </row>
    <row r="5" spans="1:3" ht="19.8">
      <c r="A5" s="61" t="s">
        <v>471</v>
      </c>
      <c r="B5" s="57"/>
    </row>
    <row r="6" spans="1:3" ht="19.8">
      <c r="A6" s="61" t="s">
        <v>486</v>
      </c>
      <c r="B6" s="57"/>
    </row>
    <row r="7" spans="1:3" ht="19.8">
      <c r="A7" s="61" t="s">
        <v>507</v>
      </c>
      <c r="B7" s="57"/>
    </row>
    <row r="8" spans="1:3" ht="19.8">
      <c r="A8" s="61" t="s">
        <v>478</v>
      </c>
      <c r="B8" s="57"/>
    </row>
    <row r="9" spans="1:3" ht="19.8">
      <c r="A9" s="61" t="s">
        <v>497</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70" t="s">
        <v>34</v>
      </c>
      <c r="B14" s="57"/>
    </row>
    <row r="15" spans="1:3" ht="19.8">
      <c r="A15" s="3" t="s">
        <v>35</v>
      </c>
      <c r="B15" s="57"/>
    </row>
    <row r="16" spans="1:3" ht="19.8">
      <c r="A16" s="7" t="s">
        <v>4</v>
      </c>
      <c r="B16" s="57"/>
    </row>
    <row r="17" spans="1:2" ht="19.8">
      <c r="A17" s="3" t="s">
        <v>36</v>
      </c>
      <c r="B17" s="57"/>
    </row>
    <row r="18" spans="1:2" ht="39.6">
      <c r="A18" s="3" t="s">
        <v>37</v>
      </c>
      <c r="B18" s="57"/>
    </row>
    <row r="19" spans="1:2" ht="19.8">
      <c r="A19" s="7" t="s">
        <v>38</v>
      </c>
      <c r="B19" s="57"/>
    </row>
    <row r="20" spans="1:2" ht="39.6">
      <c r="A20" s="3" t="s">
        <v>201</v>
      </c>
      <c r="B20" s="57"/>
    </row>
    <row r="21" spans="1:2" ht="19.8">
      <c r="A21" s="7" t="s">
        <v>39</v>
      </c>
      <c r="B21" s="57"/>
    </row>
    <row r="22" spans="1:2" ht="19.8">
      <c r="A22" s="7" t="s">
        <v>514</v>
      </c>
      <c r="B22" s="57"/>
    </row>
    <row r="23" spans="1:2" ht="19.8">
      <c r="A23" s="7" t="s">
        <v>6</v>
      </c>
      <c r="B23" s="57"/>
    </row>
    <row r="24" spans="1:2" ht="19.8">
      <c r="A24" s="8" t="s">
        <v>7</v>
      </c>
      <c r="B24" s="57"/>
    </row>
    <row r="25" spans="1:2" ht="39.6">
      <c r="A25" s="3" t="s">
        <v>515</v>
      </c>
      <c r="B25" s="57"/>
    </row>
    <row r="26" spans="1:2" ht="39" customHeight="1">
      <c r="A26" s="3" t="s">
        <v>205</v>
      </c>
      <c r="B26" s="57"/>
    </row>
    <row r="27" spans="1:2" ht="19.8">
      <c r="A27" s="8" t="s">
        <v>8</v>
      </c>
      <c r="B27" s="57"/>
    </row>
    <row r="28" spans="1:2" ht="19.8">
      <c r="A28" s="3" t="s">
        <v>40</v>
      </c>
      <c r="B28" s="57"/>
    </row>
    <row r="29" spans="1:2" ht="19.8">
      <c r="A29" s="3" t="s">
        <v>41</v>
      </c>
      <c r="B29" s="57"/>
    </row>
    <row r="30" spans="1:2" ht="39.6">
      <c r="A30" s="58" t="s">
        <v>42</v>
      </c>
      <c r="B30" s="57"/>
    </row>
    <row r="31" spans="1:2" ht="20.399999999999999" thickBot="1">
      <c r="A31" s="59" t="s">
        <v>9</v>
      </c>
      <c r="B31" s="57"/>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624</v>
      </c>
      <c r="B1" s="56" t="s">
        <v>25</v>
      </c>
    </row>
    <row r="2" spans="1:3" ht="19.8">
      <c r="A2" s="5" t="s">
        <v>166</v>
      </c>
      <c r="B2" s="57"/>
    </row>
    <row r="3" spans="1:3" ht="19.8">
      <c r="A3" s="5" t="s">
        <v>43</v>
      </c>
      <c r="B3" s="57"/>
    </row>
    <row r="4" spans="1:3" ht="19.8">
      <c r="A4" s="8" t="s">
        <v>1</v>
      </c>
      <c r="B4" s="57"/>
    </row>
    <row r="5" spans="1:3" ht="19.8">
      <c r="A5" s="61" t="s">
        <v>471</v>
      </c>
      <c r="B5" s="57"/>
    </row>
    <row r="6" spans="1:3" ht="19.8">
      <c r="A6" s="61" t="s">
        <v>486</v>
      </c>
      <c r="B6" s="57"/>
    </row>
    <row r="7" spans="1:3" ht="19.8">
      <c r="A7" s="61" t="s">
        <v>507</v>
      </c>
      <c r="B7" s="57"/>
    </row>
    <row r="8" spans="1:3" ht="19.8">
      <c r="A8" s="61" t="s">
        <v>478</v>
      </c>
      <c r="B8" s="57"/>
    </row>
    <row r="9" spans="1:3" ht="19.8">
      <c r="A9" s="61" t="s">
        <v>497</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44</v>
      </c>
      <c r="B14" s="57"/>
    </row>
    <row r="15" spans="1:3" ht="19.8">
      <c r="A15" s="3" t="s">
        <v>45</v>
      </c>
      <c r="B15" s="57"/>
    </row>
    <row r="16" spans="1:3" ht="19.8">
      <c r="A16" s="7" t="s">
        <v>4</v>
      </c>
      <c r="B16" s="57"/>
    </row>
    <row r="17" spans="1:2" ht="19.8">
      <c r="A17" s="3" t="s">
        <v>46</v>
      </c>
      <c r="B17" s="57"/>
    </row>
    <row r="18" spans="1:2" ht="19.8">
      <c r="A18" s="3" t="s">
        <v>47</v>
      </c>
      <c r="B18" s="57"/>
    </row>
    <row r="19" spans="1:2" ht="59.4">
      <c r="A19" s="3" t="s">
        <v>203</v>
      </c>
      <c r="B19" s="57"/>
    </row>
    <row r="20" spans="1:2" ht="19.8">
      <c r="A20" s="3" t="s">
        <v>48</v>
      </c>
      <c r="B20" s="57"/>
    </row>
    <row r="21" spans="1:2" ht="39.6">
      <c r="A21" s="3" t="s">
        <v>49</v>
      </c>
      <c r="B21" s="57"/>
    </row>
    <row r="22" spans="1:2" ht="19.8">
      <c r="A22" s="7" t="s">
        <v>202</v>
      </c>
      <c r="B22" s="57"/>
    </row>
    <row r="23" spans="1:2" ht="19.8">
      <c r="A23" s="7" t="s">
        <v>204</v>
      </c>
      <c r="B23" s="57"/>
    </row>
    <row r="24" spans="1:2" ht="19.8">
      <c r="A24" s="7" t="s">
        <v>39</v>
      </c>
      <c r="B24" s="57"/>
    </row>
    <row r="25" spans="1:2" ht="19.8">
      <c r="A25" s="7" t="s">
        <v>514</v>
      </c>
      <c r="B25" s="57"/>
    </row>
    <row r="26" spans="1:2" ht="19.8">
      <c r="A26" s="7" t="s">
        <v>6</v>
      </c>
      <c r="B26" s="57"/>
    </row>
    <row r="27" spans="1:2" ht="19.8">
      <c r="A27" s="8" t="s">
        <v>7</v>
      </c>
      <c r="B27" s="57"/>
    </row>
    <row r="28" spans="1:2" ht="39.6">
      <c r="A28" s="3" t="s">
        <v>515</v>
      </c>
      <c r="B28" s="57"/>
    </row>
    <row r="29" spans="1:2" ht="39" customHeight="1">
      <c r="A29" s="3" t="s">
        <v>139</v>
      </c>
      <c r="B29" s="57"/>
    </row>
    <row r="30" spans="1:2" ht="19.8">
      <c r="A30" s="8" t="s">
        <v>8</v>
      </c>
      <c r="B30" s="57"/>
    </row>
    <row r="31" spans="1:2" ht="19.8">
      <c r="A31" s="3" t="s">
        <v>40</v>
      </c>
      <c r="B31" s="57"/>
    </row>
    <row r="32" spans="1:2" ht="19.8">
      <c r="A32" s="3" t="s">
        <v>41</v>
      </c>
      <c r="B32" s="57"/>
    </row>
    <row r="33" spans="1:2" ht="39.6">
      <c r="A33" s="58" t="s">
        <v>42</v>
      </c>
      <c r="B33" s="57"/>
    </row>
    <row r="34" spans="1:2" ht="20.399999999999999" thickBot="1">
      <c r="A34" s="59" t="s">
        <v>9</v>
      </c>
      <c r="B34" s="57"/>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625</v>
      </c>
      <c r="B1" s="56" t="s">
        <v>12</v>
      </c>
    </row>
    <row r="2" spans="1:3" ht="19.8">
      <c r="A2" s="5" t="s">
        <v>167</v>
      </c>
      <c r="B2" s="57"/>
    </row>
    <row r="3" spans="1:3" ht="19.8">
      <c r="A3" s="5" t="s">
        <v>134</v>
      </c>
      <c r="B3" s="57"/>
    </row>
    <row r="4" spans="1:3" ht="19.8">
      <c r="A4" s="8" t="s">
        <v>1</v>
      </c>
      <c r="B4" s="57"/>
    </row>
    <row r="5" spans="1:3" ht="19.8">
      <c r="A5" s="61" t="s">
        <v>471</v>
      </c>
      <c r="B5" s="57"/>
    </row>
    <row r="6" spans="1:3" ht="19.8">
      <c r="A6" s="61" t="s">
        <v>487</v>
      </c>
      <c r="B6" s="57"/>
    </row>
    <row r="7" spans="1:3" ht="19.8">
      <c r="A7" s="61" t="s">
        <v>508</v>
      </c>
      <c r="B7" s="57"/>
    </row>
    <row r="8" spans="1:3" ht="19.8">
      <c r="A8" s="61" t="s">
        <v>478</v>
      </c>
      <c r="B8" s="57"/>
    </row>
    <row r="9" spans="1:3" ht="19.8">
      <c r="A9" s="61" t="s">
        <v>498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135</v>
      </c>
      <c r="B14" s="57"/>
    </row>
    <row r="15" spans="1:3" ht="19.8">
      <c r="A15" s="3" t="s">
        <v>35</v>
      </c>
      <c r="B15" s="57"/>
    </row>
    <row r="16" spans="1:3" ht="19.8">
      <c r="A16" s="7" t="s">
        <v>4</v>
      </c>
      <c r="B16" s="57"/>
    </row>
    <row r="17" spans="1:2" ht="39.6">
      <c r="A17" s="3" t="s">
        <v>137</v>
      </c>
      <c r="B17" s="57"/>
    </row>
    <row r="18" spans="1:2" ht="19.8">
      <c r="A18" s="7" t="s">
        <v>140</v>
      </c>
      <c r="B18" s="57"/>
    </row>
    <row r="19" spans="1:2" ht="19.8">
      <c r="A19" s="7" t="s">
        <v>136</v>
      </c>
      <c r="B19" s="57"/>
    </row>
    <row r="20" spans="1:2" ht="19.8">
      <c r="A20" s="7" t="s">
        <v>23</v>
      </c>
      <c r="B20" s="57"/>
    </row>
    <row r="21" spans="1:2" ht="19.8">
      <c r="A21" s="7" t="s">
        <v>516</v>
      </c>
      <c r="B21" s="57"/>
    </row>
    <row r="22" spans="1:2" ht="19.8">
      <c r="A22" s="7" t="s">
        <v>6</v>
      </c>
      <c r="B22" s="57"/>
    </row>
    <row r="23" spans="1:2" ht="19.8">
      <c r="A23" s="8" t="s">
        <v>7</v>
      </c>
      <c r="B23" s="57"/>
    </row>
    <row r="24" spans="1:2" ht="39.6">
      <c r="A24" s="3" t="s">
        <v>517</v>
      </c>
      <c r="B24" s="57"/>
    </row>
    <row r="25" spans="1:2" ht="39.6">
      <c r="A25" s="3" t="s">
        <v>139</v>
      </c>
      <c r="B25" s="57"/>
    </row>
    <row r="26" spans="1:2" ht="19.8">
      <c r="A26" s="8" t="s">
        <v>8</v>
      </c>
      <c r="B26" s="57"/>
    </row>
    <row r="27" spans="1:2" ht="19.8">
      <c r="A27" s="3" t="s">
        <v>138</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626</v>
      </c>
      <c r="B1" s="56" t="s">
        <v>12</v>
      </c>
    </row>
    <row r="2" spans="1:3" ht="19.8">
      <c r="A2" s="5" t="s">
        <v>167</v>
      </c>
      <c r="B2" s="57"/>
    </row>
    <row r="3" spans="1:3" ht="19.8">
      <c r="A3" s="5" t="s">
        <v>141</v>
      </c>
      <c r="B3" s="57"/>
    </row>
    <row r="4" spans="1:3" ht="19.8">
      <c r="A4" s="8" t="s">
        <v>1</v>
      </c>
      <c r="B4" s="57"/>
    </row>
    <row r="5" spans="1:3" ht="19.8">
      <c r="A5" s="61" t="s">
        <v>471</v>
      </c>
      <c r="B5" s="57"/>
    </row>
    <row r="6" spans="1:3" ht="19.8">
      <c r="A6" s="61" t="s">
        <v>487</v>
      </c>
      <c r="B6" s="57"/>
    </row>
    <row r="7" spans="1:3" ht="19.8">
      <c r="A7" s="61" t="s">
        <v>508</v>
      </c>
      <c r="B7" s="57"/>
    </row>
    <row r="8" spans="1:3" ht="19.8">
      <c r="A8" s="61" t="s">
        <v>478</v>
      </c>
      <c r="B8" s="57"/>
    </row>
    <row r="9" spans="1:3" ht="19.8">
      <c r="A9" s="61" t="s">
        <v>498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627</v>
      </c>
      <c r="B14" s="57"/>
    </row>
    <row r="15" spans="1:3" ht="19.8">
      <c r="A15" s="3" t="s">
        <v>35</v>
      </c>
      <c r="B15" s="57"/>
    </row>
    <row r="16" spans="1:3" ht="19.8">
      <c r="A16" s="7" t="s">
        <v>4</v>
      </c>
      <c r="B16" s="57"/>
    </row>
    <row r="17" spans="1:2" ht="19.8">
      <c r="A17" s="3" t="s">
        <v>146</v>
      </c>
      <c r="B17" s="57"/>
    </row>
    <row r="18" spans="1:2" ht="19.8">
      <c r="A18" s="3" t="s">
        <v>147</v>
      </c>
      <c r="B18" s="57"/>
    </row>
    <row r="19" spans="1:2" ht="59.4">
      <c r="A19" s="3" t="s">
        <v>436</v>
      </c>
      <c r="B19" s="57"/>
    </row>
    <row r="20" spans="1:2" ht="39.6">
      <c r="A20" s="3" t="s">
        <v>437</v>
      </c>
      <c r="B20" s="57"/>
    </row>
    <row r="21" spans="1:2" ht="39.6">
      <c r="A21" s="3" t="s">
        <v>438</v>
      </c>
      <c r="B21" s="57"/>
    </row>
    <row r="22" spans="1:2" ht="59.4">
      <c r="A22" s="3" t="s">
        <v>628</v>
      </c>
      <c r="B22" s="57"/>
    </row>
    <row r="23" spans="1:2" ht="118.8">
      <c r="A23" s="3" t="s">
        <v>439</v>
      </c>
      <c r="B23" s="57"/>
    </row>
    <row r="24" spans="1:2" ht="19.8">
      <c r="A24" s="7" t="s">
        <v>149</v>
      </c>
      <c r="B24" s="57"/>
    </row>
    <row r="25" spans="1:2" ht="19.8">
      <c r="A25" s="7" t="s">
        <v>144</v>
      </c>
      <c r="B25" s="57"/>
    </row>
    <row r="26" spans="1:2" ht="19.8">
      <c r="A26" s="7" t="s">
        <v>143</v>
      </c>
      <c r="B26" s="57"/>
    </row>
    <row r="27" spans="1:2" ht="19.8">
      <c r="A27" s="7" t="s">
        <v>142</v>
      </c>
      <c r="B27" s="57"/>
    </row>
    <row r="28" spans="1:2" ht="19.8">
      <c r="A28" s="7" t="s">
        <v>145</v>
      </c>
      <c r="B28" s="57"/>
    </row>
    <row r="29" spans="1:2" ht="19.8">
      <c r="A29" s="7" t="s">
        <v>23</v>
      </c>
      <c r="B29" s="57"/>
    </row>
    <row r="30" spans="1:2" ht="19.8">
      <c r="A30" s="7" t="s">
        <v>206</v>
      </c>
      <c r="B30" s="57"/>
    </row>
    <row r="31" spans="1:2" ht="19.8">
      <c r="A31" s="7" t="s">
        <v>6</v>
      </c>
      <c r="B31" s="57"/>
    </row>
    <row r="32" spans="1:2" ht="19.8">
      <c r="A32" s="8" t="s">
        <v>7</v>
      </c>
      <c r="B32" s="57"/>
    </row>
    <row r="33" spans="1:2" ht="39.6">
      <c r="A33" s="3" t="s">
        <v>207</v>
      </c>
      <c r="B33" s="57"/>
    </row>
    <row r="34" spans="1:2" ht="39.6">
      <c r="A34" s="3" t="s">
        <v>139</v>
      </c>
      <c r="B34" s="57"/>
    </row>
    <row r="35" spans="1:2" ht="19.8">
      <c r="A35" s="8" t="s">
        <v>8</v>
      </c>
      <c r="B35" s="57"/>
    </row>
    <row r="36" spans="1:2" ht="19.8">
      <c r="A36" s="3" t="s">
        <v>126</v>
      </c>
      <c r="B36" s="57"/>
    </row>
    <row r="37" spans="1:2" ht="19.8">
      <c r="A37" s="3" t="s">
        <v>41</v>
      </c>
      <c r="B37" s="57"/>
    </row>
    <row r="38" spans="1:2" ht="39.6">
      <c r="A38" s="58" t="s">
        <v>11</v>
      </c>
      <c r="B38" s="57"/>
    </row>
    <row r="39" spans="1:2" ht="20.399999999999999" thickBot="1">
      <c r="A39" s="59" t="s">
        <v>9</v>
      </c>
      <c r="B39" s="57"/>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629</v>
      </c>
      <c r="B1" s="56" t="s">
        <v>12</v>
      </c>
    </row>
    <row r="2" spans="1:3" ht="19.8">
      <c r="A2" s="5" t="s">
        <v>167</v>
      </c>
      <c r="B2" s="57"/>
    </row>
    <row r="3" spans="1:3" ht="19.8">
      <c r="A3" s="5" t="s">
        <v>150</v>
      </c>
      <c r="B3" s="57"/>
    </row>
    <row r="4" spans="1:3" ht="19.8">
      <c r="A4" s="8" t="s">
        <v>1</v>
      </c>
      <c r="B4" s="57"/>
    </row>
    <row r="5" spans="1:3" ht="19.8">
      <c r="A5" s="61" t="s">
        <v>471</v>
      </c>
      <c r="B5" s="57"/>
    </row>
    <row r="6" spans="1:3" ht="19.8">
      <c r="A6" s="61" t="s">
        <v>487</v>
      </c>
      <c r="B6" s="57"/>
    </row>
    <row r="7" spans="1:3" ht="19.8">
      <c r="A7" s="61" t="s">
        <v>508</v>
      </c>
      <c r="B7" s="57"/>
    </row>
    <row r="8" spans="1:3" ht="19.8">
      <c r="A8" s="61" t="s">
        <v>478</v>
      </c>
      <c r="B8" s="57"/>
    </row>
    <row r="9" spans="1:3" ht="19.8">
      <c r="A9" s="61" t="s">
        <v>498</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6" t="s">
        <v>151</v>
      </c>
      <c r="B14" s="57"/>
    </row>
    <row r="15" spans="1:3" ht="19.8">
      <c r="A15" s="3" t="s">
        <v>35</v>
      </c>
      <c r="B15" s="57"/>
    </row>
    <row r="16" spans="1:3" ht="19.8">
      <c r="A16" s="7" t="s">
        <v>4</v>
      </c>
      <c r="B16" s="57"/>
    </row>
    <row r="17" spans="1:2" ht="19.8">
      <c r="A17" s="3" t="s">
        <v>153</v>
      </c>
      <c r="B17" s="57"/>
    </row>
    <row r="18" spans="1:2" ht="19.8">
      <c r="A18" s="7" t="s">
        <v>148</v>
      </c>
      <c r="B18" s="57"/>
    </row>
    <row r="19" spans="1:2" ht="79.2">
      <c r="A19" s="3" t="s">
        <v>152</v>
      </c>
      <c r="B19" s="57"/>
    </row>
    <row r="20" spans="1:2" ht="19.8">
      <c r="A20" s="7" t="s">
        <v>23</v>
      </c>
      <c r="B20" s="57"/>
    </row>
    <row r="21" spans="1:2" ht="19.8">
      <c r="A21" s="7" t="s">
        <v>516</v>
      </c>
      <c r="B21" s="57"/>
    </row>
    <row r="22" spans="1:2" ht="19.8">
      <c r="A22" s="7" t="s">
        <v>6</v>
      </c>
      <c r="B22" s="57"/>
    </row>
    <row r="23" spans="1:2" ht="19.8">
      <c r="A23" s="8" t="s">
        <v>7</v>
      </c>
      <c r="B23" s="57"/>
    </row>
    <row r="24" spans="1:2" ht="39.6">
      <c r="A24" s="3" t="s">
        <v>517</v>
      </c>
      <c r="B24" s="57"/>
    </row>
    <row r="25" spans="1:2" ht="39.6">
      <c r="A25" s="3" t="s">
        <v>139</v>
      </c>
      <c r="B25" s="57"/>
    </row>
    <row r="26" spans="1:2" ht="19.8">
      <c r="A26" s="8" t="s">
        <v>8</v>
      </c>
      <c r="B26" s="57"/>
    </row>
    <row r="27" spans="1:2" ht="19.8">
      <c r="A27" s="3" t="s">
        <v>154</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630</v>
      </c>
      <c r="B1" s="56" t="s">
        <v>12</v>
      </c>
    </row>
    <row r="2" spans="1:3" ht="19.8">
      <c r="A2" s="5" t="s">
        <v>167</v>
      </c>
      <c r="B2" s="57"/>
    </row>
    <row r="3" spans="1:3" ht="19.8">
      <c r="A3" s="5" t="s">
        <v>155</v>
      </c>
      <c r="B3" s="57"/>
    </row>
    <row r="4" spans="1:3" ht="19.8">
      <c r="A4" s="8" t="s">
        <v>1</v>
      </c>
      <c r="B4" s="57"/>
    </row>
    <row r="5" spans="1:3" ht="19.8">
      <c r="A5" s="61" t="s">
        <v>471</v>
      </c>
      <c r="B5" s="57"/>
    </row>
    <row r="6" spans="1:3" ht="19.8">
      <c r="A6" s="61" t="s">
        <v>487</v>
      </c>
      <c r="B6" s="57"/>
    </row>
    <row r="7" spans="1:3" ht="19.8">
      <c r="A7" s="61" t="s">
        <v>508</v>
      </c>
      <c r="B7" s="57"/>
    </row>
    <row r="8" spans="1:3" ht="19.8">
      <c r="A8" s="61" t="s">
        <v>478</v>
      </c>
      <c r="B8" s="57"/>
    </row>
    <row r="9" spans="1:3" ht="19.8">
      <c r="A9" s="61" t="s">
        <v>498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156</v>
      </c>
      <c r="B14" s="57"/>
    </row>
    <row r="15" spans="1:3" ht="19.8">
      <c r="A15" s="3" t="s">
        <v>35</v>
      </c>
      <c r="B15" s="57"/>
    </row>
    <row r="16" spans="1:3" ht="19.8">
      <c r="A16" s="7" t="s">
        <v>4</v>
      </c>
      <c r="B16" s="57"/>
    </row>
    <row r="17" spans="1:2" ht="39.6">
      <c r="A17" s="3" t="s">
        <v>161</v>
      </c>
      <c r="B17" s="57"/>
    </row>
    <row r="18" spans="1:2" ht="39.6">
      <c r="A18" s="3" t="s">
        <v>162</v>
      </c>
      <c r="B18" s="57"/>
    </row>
    <row r="19" spans="1:2" ht="79.2">
      <c r="A19" s="3" t="s">
        <v>163</v>
      </c>
      <c r="B19" s="57"/>
    </row>
    <row r="20" spans="1:2" ht="59.4">
      <c r="A20" s="3" t="s">
        <v>164</v>
      </c>
      <c r="B20" s="57"/>
    </row>
    <row r="21" spans="1:2" ht="19.8">
      <c r="A21" s="7" t="s">
        <v>140</v>
      </c>
      <c r="B21" s="57"/>
    </row>
    <row r="22" spans="1:2" ht="19.8">
      <c r="A22" s="7" t="s">
        <v>144</v>
      </c>
      <c r="B22" s="57"/>
    </row>
    <row r="23" spans="1:2" ht="39.6">
      <c r="A23" s="3" t="s">
        <v>157</v>
      </c>
      <c r="B23" s="57"/>
    </row>
    <row r="24" spans="1:2" ht="19.8">
      <c r="A24" s="3" t="s">
        <v>158</v>
      </c>
      <c r="B24" s="57"/>
    </row>
    <row r="25" spans="1:2" ht="39.6">
      <c r="A25" s="3" t="s">
        <v>159</v>
      </c>
      <c r="B25" s="57"/>
    </row>
    <row r="26" spans="1:2" ht="39.6">
      <c r="A26" s="3" t="s">
        <v>160</v>
      </c>
      <c r="B26" s="57"/>
    </row>
    <row r="27" spans="1:2" ht="19.8">
      <c r="A27" s="7" t="s">
        <v>23</v>
      </c>
      <c r="B27" s="57"/>
    </row>
    <row r="28" spans="1:2" ht="19.8">
      <c r="A28" s="7" t="s">
        <v>208</v>
      </c>
      <c r="B28" s="57"/>
    </row>
    <row r="29" spans="1:2" ht="19.8">
      <c r="A29" s="7" t="s">
        <v>6</v>
      </c>
      <c r="B29" s="57"/>
    </row>
    <row r="30" spans="1:2" ht="19.8">
      <c r="A30" s="8" t="s">
        <v>7</v>
      </c>
      <c r="B30" s="57"/>
    </row>
    <row r="31" spans="1:2" ht="39.6">
      <c r="A31" s="3" t="s">
        <v>207</v>
      </c>
      <c r="B31" s="57"/>
    </row>
    <row r="32" spans="1:2" ht="39.6">
      <c r="A32" s="3" t="s">
        <v>139</v>
      </c>
      <c r="B32" s="57"/>
    </row>
    <row r="33" spans="1:2" ht="19.8">
      <c r="A33" s="8" t="s">
        <v>8</v>
      </c>
      <c r="B33" s="57"/>
    </row>
    <row r="34" spans="1:2" ht="19.8">
      <c r="A34" s="3" t="s">
        <v>126</v>
      </c>
      <c r="B34" s="57"/>
    </row>
    <row r="35" spans="1:2" ht="19.8">
      <c r="A35" s="3" t="s">
        <v>41</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631</v>
      </c>
      <c r="B1" s="56" t="s">
        <v>12</v>
      </c>
    </row>
    <row r="2" spans="1:3" ht="19.8">
      <c r="A2" s="5" t="s">
        <v>117</v>
      </c>
      <c r="B2" s="57"/>
    </row>
    <row r="3" spans="1:3" ht="19.8">
      <c r="A3" s="5" t="s">
        <v>55</v>
      </c>
      <c r="B3" s="57"/>
    </row>
    <row r="4" spans="1:3" ht="19.8">
      <c r="A4" s="8" t="s">
        <v>1</v>
      </c>
      <c r="B4" s="57"/>
    </row>
    <row r="5" spans="1:3" ht="19.8">
      <c r="A5" s="61" t="s">
        <v>471</v>
      </c>
      <c r="B5" s="57"/>
    </row>
    <row r="6" spans="1:3" ht="19.8">
      <c r="A6" s="61" t="s">
        <v>487</v>
      </c>
      <c r="B6" s="57"/>
    </row>
    <row r="7" spans="1:3" ht="19.8">
      <c r="A7" s="61" t="s">
        <v>509</v>
      </c>
      <c r="B7" s="57"/>
    </row>
    <row r="8" spans="1:3" ht="19.8">
      <c r="A8" s="61" t="s">
        <v>478</v>
      </c>
      <c r="B8" s="57"/>
    </row>
    <row r="9" spans="1:3" ht="19.8">
      <c r="A9" s="61" t="s">
        <v>488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214</v>
      </c>
      <c r="B14" s="57"/>
    </row>
    <row r="15" spans="1:3" ht="39.6">
      <c r="A15" s="3" t="s">
        <v>56</v>
      </c>
      <c r="B15" s="57"/>
    </row>
    <row r="16" spans="1:3" ht="19.8">
      <c r="A16" s="7" t="s">
        <v>4</v>
      </c>
      <c r="B16" s="57"/>
    </row>
    <row r="17" spans="1:2" ht="39.6">
      <c r="A17" s="3" t="s">
        <v>57</v>
      </c>
      <c r="B17" s="57"/>
    </row>
    <row r="18" spans="1:2" ht="39.6">
      <c r="A18" s="3" t="s">
        <v>58</v>
      </c>
      <c r="B18" s="57"/>
    </row>
    <row r="19" spans="1:2" ht="19.8">
      <c r="A19" s="3" t="s">
        <v>59</v>
      </c>
      <c r="B19" s="57"/>
    </row>
    <row r="20" spans="1:2" ht="19.8">
      <c r="A20" s="3" t="s">
        <v>60</v>
      </c>
      <c r="B20" s="57"/>
    </row>
    <row r="21" spans="1:2" ht="19.8">
      <c r="A21" s="3" t="s">
        <v>61</v>
      </c>
      <c r="B21" s="57"/>
    </row>
    <row r="22" spans="1:2" ht="19.8">
      <c r="A22" s="3" t="s">
        <v>62</v>
      </c>
      <c r="B22" s="57"/>
    </row>
    <row r="23" spans="1:2" ht="19.8">
      <c r="A23" s="3" t="s">
        <v>63</v>
      </c>
      <c r="B23" s="57"/>
    </row>
    <row r="24" spans="1:2" ht="19.8">
      <c r="A24" s="3" t="s">
        <v>64</v>
      </c>
      <c r="B24" s="57"/>
    </row>
    <row r="25" spans="1:2" ht="19.8">
      <c r="A25" s="3" t="s">
        <v>65</v>
      </c>
      <c r="B25" s="57"/>
    </row>
    <row r="26" spans="1:2" ht="19.8">
      <c r="A26" s="3" t="s">
        <v>210</v>
      </c>
      <c r="B26" s="57"/>
    </row>
    <row r="27" spans="1:2" ht="19.8">
      <c r="A27" s="3" t="s">
        <v>211</v>
      </c>
      <c r="B27" s="57"/>
    </row>
    <row r="28" spans="1:2" ht="19.8">
      <c r="A28" s="3" t="s">
        <v>212</v>
      </c>
      <c r="B28" s="57"/>
    </row>
    <row r="29" spans="1:2" ht="19.8">
      <c r="A29" s="7" t="s">
        <v>209</v>
      </c>
      <c r="B29" s="57"/>
    </row>
    <row r="30" spans="1:2" ht="39.6">
      <c r="A30" s="3" t="s">
        <v>213</v>
      </c>
      <c r="B30" s="57"/>
    </row>
    <row r="31" spans="1:2" ht="19.8">
      <c r="A31" s="7" t="s">
        <v>39</v>
      </c>
      <c r="B31" s="57"/>
    </row>
    <row r="32" spans="1:2" ht="19.8">
      <c r="A32" s="7" t="s">
        <v>239</v>
      </c>
      <c r="B32" s="57"/>
    </row>
    <row r="33" spans="1:2" ht="19.8">
      <c r="A33" s="7" t="s">
        <v>6</v>
      </c>
      <c r="B33" s="57"/>
    </row>
    <row r="34" spans="1:2" ht="19.8">
      <c r="A34" s="8" t="s">
        <v>7</v>
      </c>
      <c r="B34" s="57"/>
    </row>
    <row r="35" spans="1:2" ht="39.6">
      <c r="A35" s="3" t="s">
        <v>519</v>
      </c>
      <c r="B35" s="57"/>
    </row>
    <row r="36" spans="1:2" ht="39" customHeight="1">
      <c r="A36" s="3" t="s">
        <v>205</v>
      </c>
      <c r="B36" s="57"/>
    </row>
    <row r="37" spans="1:2" ht="19.8">
      <c r="A37" s="8" t="s">
        <v>8</v>
      </c>
      <c r="B37" s="57"/>
    </row>
    <row r="38" spans="1:2" ht="19.8">
      <c r="A38" s="3" t="s">
        <v>40</v>
      </c>
      <c r="B38" s="57"/>
    </row>
    <row r="39" spans="1:2" ht="19.8">
      <c r="A39" s="3" t="s">
        <v>51</v>
      </c>
      <c r="B39" s="57"/>
    </row>
    <row r="40" spans="1:2" ht="39.6">
      <c r="A40" s="58" t="s">
        <v>42</v>
      </c>
      <c r="B40" s="57"/>
    </row>
    <row r="41" spans="1:2" ht="20.399999999999999" thickBot="1">
      <c r="A41" s="59" t="s">
        <v>9</v>
      </c>
      <c r="B41" s="57"/>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632</v>
      </c>
      <c r="B1" s="56" t="s">
        <v>25</v>
      </c>
    </row>
    <row r="2" spans="1:3" ht="19.8">
      <c r="A2" s="5" t="s">
        <v>117</v>
      </c>
      <c r="B2" s="57"/>
    </row>
    <row r="3" spans="1:3" ht="19.8">
      <c r="A3" s="5" t="s">
        <v>66</v>
      </c>
      <c r="B3" s="57"/>
    </row>
    <row r="4" spans="1:3" ht="19.8">
      <c r="A4" s="8" t="s">
        <v>1</v>
      </c>
      <c r="B4" s="57"/>
    </row>
    <row r="5" spans="1:3" ht="19.8">
      <c r="A5" s="61" t="s">
        <v>471</v>
      </c>
      <c r="B5" s="57"/>
    </row>
    <row r="6" spans="1:3" ht="19.8">
      <c r="A6" s="61" t="s">
        <v>487</v>
      </c>
      <c r="B6" s="57"/>
    </row>
    <row r="7" spans="1:3" ht="19.8">
      <c r="A7" s="61" t="s">
        <v>509</v>
      </c>
      <c r="B7" s="57"/>
    </row>
    <row r="8" spans="1:3" ht="19.8">
      <c r="A8" s="61" t="s">
        <v>478</v>
      </c>
      <c r="B8" s="57"/>
    </row>
    <row r="9" spans="1:3" ht="19.8">
      <c r="A9" s="61" t="s">
        <v>488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215</v>
      </c>
      <c r="B14" s="57"/>
    </row>
    <row r="15" spans="1:3" ht="39.6">
      <c r="A15" s="3" t="s">
        <v>56</v>
      </c>
      <c r="B15" s="57"/>
    </row>
    <row r="16" spans="1:3" ht="19.8">
      <c r="A16" s="7" t="s">
        <v>4</v>
      </c>
      <c r="B16" s="57"/>
    </row>
    <row r="17" spans="1:2" ht="59.4">
      <c r="A17" s="3" t="s">
        <v>67</v>
      </c>
      <c r="B17" s="57"/>
    </row>
    <row r="18" spans="1:2" ht="39.6">
      <c r="A18" s="3" t="s">
        <v>68</v>
      </c>
      <c r="B18" s="57"/>
    </row>
    <row r="19" spans="1:2" ht="19.8">
      <c r="A19" s="3" t="s">
        <v>69</v>
      </c>
      <c r="B19" s="57"/>
    </row>
    <row r="20" spans="1:2" ht="59.4">
      <c r="A20" s="3" t="s">
        <v>216</v>
      </c>
      <c r="B20" s="57"/>
    </row>
    <row r="21" spans="1:2" ht="19.8">
      <c r="A21" s="7" t="s">
        <v>217</v>
      </c>
      <c r="B21" s="57"/>
    </row>
    <row r="22" spans="1:2" ht="59.4">
      <c r="A22" s="3" t="s">
        <v>218</v>
      </c>
      <c r="B22" s="57"/>
    </row>
    <row r="23" spans="1:2" ht="19.8">
      <c r="A23" s="7" t="s">
        <v>70</v>
      </c>
      <c r="B23" s="57"/>
    </row>
    <row r="24" spans="1:2" ht="19.8">
      <c r="A24" s="7" t="s">
        <v>239</v>
      </c>
      <c r="B24" s="57"/>
    </row>
    <row r="25" spans="1:2" ht="19.8">
      <c r="A25" s="7" t="s">
        <v>6</v>
      </c>
      <c r="B25" s="57"/>
    </row>
    <row r="26" spans="1:2" ht="19.8">
      <c r="A26" s="8" t="s">
        <v>7</v>
      </c>
      <c r="B26" s="57"/>
    </row>
    <row r="27" spans="1:2" ht="39.6">
      <c r="A27" s="3" t="s">
        <v>519</v>
      </c>
      <c r="B27" s="57"/>
    </row>
    <row r="28" spans="1:2" ht="39" customHeight="1">
      <c r="A28" s="3" t="s">
        <v>219</v>
      </c>
      <c r="B28" s="57"/>
    </row>
    <row r="29" spans="1:2" ht="19.8">
      <c r="A29" s="8" t="s">
        <v>8</v>
      </c>
      <c r="B29" s="57"/>
    </row>
    <row r="30" spans="1:2" ht="19.8">
      <c r="A30" s="3" t="s">
        <v>71</v>
      </c>
      <c r="B30" s="57"/>
    </row>
    <row r="31" spans="1:2" ht="19.8">
      <c r="A31" s="3" t="s">
        <v>72</v>
      </c>
      <c r="B31" s="57"/>
    </row>
    <row r="32" spans="1:2" ht="39.6">
      <c r="A32" s="58" t="s">
        <v>73</v>
      </c>
      <c r="B32" s="57"/>
    </row>
    <row r="33" spans="1:2" ht="20.399999999999999" thickBot="1">
      <c r="A33" s="59" t="s">
        <v>9</v>
      </c>
      <c r="B33" s="57"/>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633</v>
      </c>
      <c r="B1" s="56" t="s">
        <v>25</v>
      </c>
    </row>
    <row r="2" spans="1:3" ht="19.8">
      <c r="A2" s="5" t="s">
        <v>117</v>
      </c>
      <c r="B2" s="57"/>
    </row>
    <row r="3" spans="1:3" ht="19.8">
      <c r="A3" s="5" t="s">
        <v>74</v>
      </c>
      <c r="B3" s="57"/>
    </row>
    <row r="4" spans="1:3" ht="19.8">
      <c r="A4" s="8" t="s">
        <v>1</v>
      </c>
      <c r="B4" s="57"/>
    </row>
    <row r="5" spans="1:3" ht="19.8">
      <c r="A5" s="61" t="s">
        <v>471</v>
      </c>
      <c r="B5" s="57"/>
    </row>
    <row r="6" spans="1:3" ht="19.8">
      <c r="A6" s="61" t="s">
        <v>487</v>
      </c>
      <c r="B6" s="57"/>
    </row>
    <row r="7" spans="1:3" ht="19.8">
      <c r="A7" s="61" t="s">
        <v>509</v>
      </c>
      <c r="B7" s="57"/>
    </row>
    <row r="8" spans="1:3" ht="19.8">
      <c r="A8" s="61" t="s">
        <v>478</v>
      </c>
      <c r="B8" s="57"/>
    </row>
    <row r="9" spans="1:3" ht="19.8">
      <c r="A9" s="61" t="s">
        <v>488</v>
      </c>
      <c r="B9" s="57"/>
    </row>
    <row r="10" spans="1:3" ht="19.8">
      <c r="A10" s="60" t="s">
        <v>2</v>
      </c>
      <c r="B10" s="57"/>
    </row>
    <row r="11" spans="1:3" ht="19.8">
      <c r="A11" s="61" t="s">
        <v>596</v>
      </c>
      <c r="B11" s="57"/>
    </row>
    <row r="12" spans="1:3" ht="79.2">
      <c r="A12" s="63" t="s">
        <v>475</v>
      </c>
      <c r="B12" s="57"/>
    </row>
    <row r="13" spans="1:3" ht="19.8">
      <c r="A13" s="8" t="s">
        <v>3</v>
      </c>
      <c r="B13" s="57"/>
      <c r="C13" s="1"/>
    </row>
    <row r="14" spans="1:3" ht="19.8">
      <c r="A14" s="6" t="s">
        <v>220</v>
      </c>
      <c r="B14" s="57"/>
    </row>
    <row r="15" spans="1:3" ht="39.6">
      <c r="A15" s="3" t="s">
        <v>221</v>
      </c>
      <c r="B15" s="57"/>
    </row>
    <row r="16" spans="1:3" ht="19.8">
      <c r="A16" s="7" t="s">
        <v>4</v>
      </c>
      <c r="B16" s="57"/>
    </row>
    <row r="17" spans="1:2" ht="19.8">
      <c r="A17" s="3" t="s">
        <v>75</v>
      </c>
      <c r="B17" s="57"/>
    </row>
    <row r="18" spans="1:2" ht="59.4">
      <c r="A18" s="3" t="s">
        <v>76</v>
      </c>
      <c r="B18" s="57"/>
    </row>
    <row r="19" spans="1:2" ht="19.8">
      <c r="A19" s="3" t="s">
        <v>77</v>
      </c>
      <c r="B19" s="57"/>
    </row>
    <row r="20" spans="1:2" ht="19.8">
      <c r="A20" s="3" t="s">
        <v>222</v>
      </c>
      <c r="B20" s="57"/>
    </row>
    <row r="21" spans="1:2" ht="39.6">
      <c r="A21" s="3" t="s">
        <v>223</v>
      </c>
      <c r="B21" s="57"/>
    </row>
    <row r="22" spans="1:2" ht="19.8">
      <c r="A22" s="7" t="s">
        <v>230</v>
      </c>
      <c r="B22" s="57"/>
    </row>
    <row r="23" spans="1:2" ht="118.8">
      <c r="A23" s="3" t="s">
        <v>224</v>
      </c>
      <c r="B23" s="57"/>
    </row>
    <row r="24" spans="1:2" ht="19.8">
      <c r="A24" s="7" t="s">
        <v>225</v>
      </c>
      <c r="B24" s="57"/>
    </row>
    <row r="25" spans="1:2" ht="19.8">
      <c r="A25" s="7" t="s">
        <v>239</v>
      </c>
      <c r="B25" s="57"/>
    </row>
    <row r="26" spans="1:2" ht="19.8">
      <c r="A26" s="7" t="s">
        <v>6</v>
      </c>
      <c r="B26" s="57"/>
    </row>
    <row r="27" spans="1:2" ht="39" customHeight="1">
      <c r="A27" s="8" t="s">
        <v>7</v>
      </c>
      <c r="B27" s="57"/>
    </row>
    <row r="28" spans="1:2" ht="39.6">
      <c r="A28" s="3" t="s">
        <v>519</v>
      </c>
      <c r="B28" s="57"/>
    </row>
    <row r="29" spans="1:2" ht="39.6">
      <c r="A29" s="3" t="s">
        <v>229</v>
      </c>
      <c r="B29" s="57"/>
    </row>
    <row r="30" spans="1:2" ht="19.8">
      <c r="A30" s="8" t="s">
        <v>8</v>
      </c>
      <c r="B30" s="57"/>
    </row>
    <row r="31" spans="1:2" ht="19.8">
      <c r="A31" s="3" t="s">
        <v>226</v>
      </c>
      <c r="B31" s="57"/>
    </row>
    <row r="32" spans="1:2" ht="19.8">
      <c r="A32" s="3" t="s">
        <v>227</v>
      </c>
      <c r="B32" s="57"/>
    </row>
    <row r="33" spans="1:2" ht="39.6">
      <c r="A33" s="58" t="s">
        <v>228</v>
      </c>
      <c r="B33" s="57"/>
    </row>
    <row r="34" spans="1:2" ht="20.399999999999999" thickBot="1">
      <c r="A34" s="59" t="s">
        <v>9</v>
      </c>
      <c r="B34" s="57"/>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zoomScale="85" zoomScaleNormal="85" workbookViewId="0">
      <selection activeCell="B1" sqref="B1"/>
    </sheetView>
  </sheetViews>
  <sheetFormatPr defaultRowHeight="16.2"/>
  <cols>
    <col min="1" max="1" width="93.44140625" customWidth="1"/>
  </cols>
  <sheetData>
    <row r="1" spans="1:3" ht="19.8">
      <c r="A1" s="2" t="s">
        <v>476</v>
      </c>
      <c r="B1" s="56" t="s">
        <v>17</v>
      </c>
    </row>
    <row r="2" spans="1:3" ht="19.8">
      <c r="A2" s="5" t="s">
        <v>357</v>
      </c>
      <c r="B2" s="57"/>
    </row>
    <row r="3" spans="1:3" ht="19.8">
      <c r="A3" s="5" t="s">
        <v>344</v>
      </c>
      <c r="B3" s="57"/>
    </row>
    <row r="4" spans="1:3" ht="19.8">
      <c r="A4" s="8" t="s">
        <v>1</v>
      </c>
      <c r="B4" s="57"/>
    </row>
    <row r="5" spans="1:3" ht="19.8">
      <c r="A5" s="7" t="s">
        <v>471</v>
      </c>
      <c r="B5" s="57"/>
    </row>
    <row r="6" spans="1:3" ht="19.8">
      <c r="A6" s="7" t="s">
        <v>477</v>
      </c>
      <c r="B6" s="57"/>
    </row>
    <row r="7" spans="1:3" ht="19.8">
      <c r="A7" s="7" t="s">
        <v>501</v>
      </c>
      <c r="B7" s="57"/>
    </row>
    <row r="8" spans="1:3" ht="19.8">
      <c r="A8" s="7" t="s">
        <v>478</v>
      </c>
      <c r="B8" s="57"/>
    </row>
    <row r="9" spans="1:3" ht="19.8">
      <c r="A9" s="7" t="s">
        <v>493</v>
      </c>
      <c r="B9" s="57"/>
    </row>
    <row r="10" spans="1:3" ht="19.8">
      <c r="A10" s="8" t="s">
        <v>2</v>
      </c>
      <c r="B10" s="57"/>
    </row>
    <row r="11" spans="1:3" ht="19.8">
      <c r="A11" s="7" t="s">
        <v>589</v>
      </c>
      <c r="B11" s="57"/>
    </row>
    <row r="12" spans="1:3" ht="79.2">
      <c r="A12" s="3" t="s">
        <v>475</v>
      </c>
      <c r="B12" s="57"/>
    </row>
    <row r="13" spans="1:3" ht="19.8">
      <c r="A13" s="8" t="s">
        <v>3</v>
      </c>
      <c r="B13" s="57"/>
      <c r="C13" s="1"/>
    </row>
    <row r="14" spans="1:3" ht="19.8">
      <c r="A14" s="3" t="s">
        <v>336</v>
      </c>
      <c r="B14" s="57"/>
    </row>
    <row r="15" spans="1:3" ht="19.8">
      <c r="A15" s="3" t="s">
        <v>337</v>
      </c>
      <c r="B15" s="57"/>
    </row>
    <row r="16" spans="1:3" ht="19.8">
      <c r="A16" s="7" t="s">
        <v>4</v>
      </c>
      <c r="B16" s="57"/>
    </row>
    <row r="17" spans="1:2" ht="99">
      <c r="A17" s="3" t="s">
        <v>84</v>
      </c>
      <c r="B17" s="57"/>
    </row>
    <row r="18" spans="1:2" ht="99">
      <c r="A18" s="3" t="s">
        <v>85</v>
      </c>
      <c r="B18" s="57"/>
    </row>
    <row r="19" spans="1:2" ht="19.8">
      <c r="A19" s="3" t="s">
        <v>86</v>
      </c>
      <c r="B19" s="57"/>
    </row>
    <row r="20" spans="1:2" ht="39.6">
      <c r="A20" s="3" t="s">
        <v>87</v>
      </c>
      <c r="B20" s="57"/>
    </row>
    <row r="21" spans="1:2" ht="39.6">
      <c r="A21" s="3" t="s">
        <v>88</v>
      </c>
      <c r="B21" s="57"/>
    </row>
    <row r="22" spans="1:2" ht="39.6">
      <c r="A22" s="3" t="s">
        <v>89</v>
      </c>
      <c r="B22" s="57"/>
    </row>
    <row r="23" spans="1:2" ht="79.2">
      <c r="A23" s="3" t="s">
        <v>90</v>
      </c>
      <c r="B23" s="57"/>
    </row>
    <row r="24" spans="1:2" ht="39.6">
      <c r="A24" s="3" t="s">
        <v>91</v>
      </c>
      <c r="B24" s="57"/>
    </row>
    <row r="25" spans="1:2" ht="19.8">
      <c r="A25" s="3" t="s">
        <v>92</v>
      </c>
      <c r="B25" s="57"/>
    </row>
    <row r="26" spans="1:2" ht="19.8">
      <c r="A26" s="3" t="s">
        <v>93</v>
      </c>
      <c r="B26" s="57"/>
    </row>
    <row r="27" spans="1:2" ht="39.6">
      <c r="A27" s="3" t="s">
        <v>94</v>
      </c>
      <c r="B27" s="57"/>
    </row>
    <row r="28" spans="1:2" ht="138.6">
      <c r="A28" s="3" t="s">
        <v>338</v>
      </c>
      <c r="B28" s="57"/>
    </row>
    <row r="29" spans="1:2" ht="59.4">
      <c r="A29" s="3" t="s">
        <v>95</v>
      </c>
      <c r="B29" s="57"/>
    </row>
    <row r="30" spans="1:2" ht="59.4">
      <c r="A30" s="3" t="s">
        <v>339</v>
      </c>
      <c r="B30" s="57"/>
    </row>
    <row r="31" spans="1:2" ht="39.6">
      <c r="A31" s="3" t="s">
        <v>96</v>
      </c>
      <c r="B31" s="57"/>
    </row>
    <row r="32" spans="1:2" ht="19.8">
      <c r="A32" s="3" t="s">
        <v>97</v>
      </c>
      <c r="B32" s="57"/>
    </row>
    <row r="33" spans="1:2" ht="59.4">
      <c r="A33" s="3" t="s">
        <v>98</v>
      </c>
      <c r="B33" s="57"/>
    </row>
    <row r="34" spans="1:2" ht="99">
      <c r="A34" s="3" t="s">
        <v>99</v>
      </c>
      <c r="B34" s="57"/>
    </row>
    <row r="35" spans="1:2" ht="79.2">
      <c r="A35" s="3" t="s">
        <v>590</v>
      </c>
      <c r="B35" s="57"/>
    </row>
    <row r="36" spans="1:2" ht="19.8">
      <c r="A36" s="3" t="s">
        <v>100</v>
      </c>
      <c r="B36" s="57"/>
    </row>
    <row r="37" spans="1:2" ht="79.2">
      <c r="A37" s="3" t="s">
        <v>101</v>
      </c>
      <c r="B37" s="57"/>
    </row>
    <row r="38" spans="1:2" ht="59.4">
      <c r="A38" s="3" t="s">
        <v>102</v>
      </c>
      <c r="B38" s="57"/>
    </row>
    <row r="39" spans="1:2" ht="19.8">
      <c r="A39" s="3" t="s">
        <v>103</v>
      </c>
      <c r="B39" s="57"/>
    </row>
    <row r="40" spans="1:2" ht="59.4">
      <c r="A40" s="3" t="s">
        <v>104</v>
      </c>
      <c r="B40" s="57"/>
    </row>
    <row r="41" spans="1:2" ht="19.8">
      <c r="A41" s="3" t="s">
        <v>105</v>
      </c>
      <c r="B41" s="57"/>
    </row>
    <row r="42" spans="1:2" ht="59.4">
      <c r="A42" s="3" t="s">
        <v>106</v>
      </c>
      <c r="B42" s="57"/>
    </row>
    <row r="43" spans="1:2" ht="59.4">
      <c r="A43" s="3" t="s">
        <v>340</v>
      </c>
      <c r="B43" s="57"/>
    </row>
    <row r="44" spans="1:2" ht="19.8">
      <c r="A44" s="7" t="s">
        <v>18</v>
      </c>
      <c r="B44" s="57"/>
    </row>
    <row r="45" spans="1:2" ht="59.4">
      <c r="A45" s="3" t="s">
        <v>341</v>
      </c>
      <c r="B45" s="57"/>
    </row>
    <row r="46" spans="1:2" ht="19.8">
      <c r="A46" s="7" t="s">
        <v>19</v>
      </c>
      <c r="B46" s="57"/>
    </row>
    <row r="47" spans="1:2" ht="19.8">
      <c r="A47" s="7" t="s">
        <v>591</v>
      </c>
      <c r="B47" s="57"/>
    </row>
    <row r="48" spans="1:2" ht="19.8">
      <c r="A48" s="7" t="s">
        <v>6</v>
      </c>
      <c r="B48" s="57"/>
    </row>
    <row r="49" spans="1:2" ht="19.8">
      <c r="A49" s="8" t="s">
        <v>7</v>
      </c>
      <c r="B49" s="57"/>
    </row>
    <row r="50" spans="1:2" ht="39.6">
      <c r="A50" s="3" t="s">
        <v>592</v>
      </c>
      <c r="B50" s="57"/>
    </row>
    <row r="51" spans="1:2" ht="39.6">
      <c r="A51" s="3" t="s">
        <v>343</v>
      </c>
      <c r="B51" s="57"/>
    </row>
    <row r="52" spans="1:2" ht="19.8">
      <c r="A52" s="8" t="s">
        <v>8</v>
      </c>
      <c r="B52" s="57"/>
    </row>
    <row r="53" spans="1:2" ht="39.6">
      <c r="A53" s="3" t="s">
        <v>342</v>
      </c>
      <c r="B53" s="57"/>
    </row>
    <row r="54" spans="1:2" ht="19.8">
      <c r="A54" s="3" t="s">
        <v>24</v>
      </c>
      <c r="B54" s="57"/>
    </row>
    <row r="55" spans="1:2" ht="39.6">
      <c r="A55" s="58" t="s">
        <v>11</v>
      </c>
      <c r="B55" s="57"/>
    </row>
    <row r="56" spans="1:2" ht="20.399999999999999" thickBot="1">
      <c r="A56" s="59" t="s">
        <v>9</v>
      </c>
      <c r="B56" s="57"/>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649</v>
      </c>
      <c r="B1" s="56" t="s">
        <v>25</v>
      </c>
    </row>
    <row r="2" spans="1:3" ht="19.8">
      <c r="A2" s="5" t="s">
        <v>117</v>
      </c>
      <c r="B2" s="57"/>
    </row>
    <row r="3" spans="1:3" ht="19.8">
      <c r="A3" s="5" t="s">
        <v>78</v>
      </c>
      <c r="B3" s="57"/>
    </row>
    <row r="4" spans="1:3" ht="19.8">
      <c r="A4" s="8" t="s">
        <v>1</v>
      </c>
      <c r="B4" s="57"/>
    </row>
    <row r="5" spans="1:3" ht="19.8">
      <c r="A5" s="61" t="s">
        <v>471</v>
      </c>
      <c r="B5" s="57"/>
    </row>
    <row r="6" spans="1:3" ht="19.8">
      <c r="A6" s="61" t="s">
        <v>487</v>
      </c>
      <c r="B6" s="57"/>
    </row>
    <row r="7" spans="1:3" ht="19.8">
      <c r="A7" s="61" t="s">
        <v>509</v>
      </c>
      <c r="B7" s="57"/>
    </row>
    <row r="8" spans="1:3" ht="19.8">
      <c r="A8" s="61" t="s">
        <v>478</v>
      </c>
      <c r="B8" s="57"/>
    </row>
    <row r="9" spans="1:3" ht="19.8">
      <c r="A9" s="61" t="s">
        <v>488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234</v>
      </c>
      <c r="B14" s="57"/>
    </row>
    <row r="15" spans="1:3" ht="39.6">
      <c r="A15" s="3" t="s">
        <v>221</v>
      </c>
      <c r="B15" s="57"/>
    </row>
    <row r="16" spans="1:3" ht="19.8">
      <c r="A16" s="7" t="s">
        <v>4</v>
      </c>
      <c r="B16" s="57"/>
    </row>
    <row r="17" spans="1:2" ht="19.8">
      <c r="A17" s="7" t="s">
        <v>79</v>
      </c>
      <c r="B17" s="57"/>
    </row>
    <row r="18" spans="1:2" ht="19.8">
      <c r="A18" s="7" t="s">
        <v>80</v>
      </c>
      <c r="B18" s="57"/>
    </row>
    <row r="19" spans="1:2" ht="19.8">
      <c r="A19" s="7" t="s">
        <v>81</v>
      </c>
      <c r="B19" s="57"/>
    </row>
    <row r="20" spans="1:2" ht="118.8">
      <c r="A20" s="3" t="s">
        <v>231</v>
      </c>
      <c r="B20" s="57"/>
    </row>
    <row r="21" spans="1:2" ht="19.8">
      <c r="A21" s="7" t="s">
        <v>232</v>
      </c>
      <c r="B21" s="57"/>
    </row>
    <row r="22" spans="1:2" ht="59.4">
      <c r="A22" s="3" t="s">
        <v>233</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634</v>
      </c>
      <c r="B1" s="56" t="s">
        <v>25</v>
      </c>
    </row>
    <row r="2" spans="1:3" ht="19.8">
      <c r="A2" s="5" t="s">
        <v>117</v>
      </c>
      <c r="B2" s="57"/>
    </row>
    <row r="3" spans="1:3" ht="19.8">
      <c r="A3" s="5" t="s">
        <v>82</v>
      </c>
      <c r="B3" s="57"/>
    </row>
    <row r="4" spans="1:3" ht="19.8">
      <c r="A4" s="8" t="s">
        <v>1</v>
      </c>
      <c r="B4" s="57"/>
    </row>
    <row r="5" spans="1:3" ht="19.8">
      <c r="A5" s="61" t="s">
        <v>471</v>
      </c>
      <c r="B5" s="57"/>
    </row>
    <row r="6" spans="1:3" ht="19.8">
      <c r="A6" s="61" t="s">
        <v>487</v>
      </c>
      <c r="B6" s="57"/>
    </row>
    <row r="7" spans="1:3" ht="19.8">
      <c r="A7" s="61" t="s">
        <v>509</v>
      </c>
      <c r="B7" s="57"/>
    </row>
    <row r="8" spans="1:3" ht="19.8">
      <c r="A8" s="61" t="s">
        <v>478</v>
      </c>
      <c r="B8" s="57"/>
    </row>
    <row r="9" spans="1:3" ht="19.8">
      <c r="A9" s="61" t="s">
        <v>488</v>
      </c>
      <c r="B9" s="57"/>
    </row>
    <row r="10" spans="1:3" ht="19.8">
      <c r="A10" s="60" t="s">
        <v>2</v>
      </c>
      <c r="B10" s="57"/>
    </row>
    <row r="11" spans="1:3" ht="19.8">
      <c r="A11" s="61" t="s">
        <v>596</v>
      </c>
      <c r="B11" s="57"/>
    </row>
    <row r="12" spans="1:3" ht="79.2">
      <c r="A12" s="63" t="s">
        <v>475</v>
      </c>
      <c r="B12" s="57"/>
    </row>
    <row r="13" spans="1:3" ht="19.8">
      <c r="A13" s="8" t="s">
        <v>3</v>
      </c>
      <c r="B13" s="57"/>
      <c r="C13" s="1"/>
    </row>
    <row r="14" spans="1:3" ht="39.6">
      <c r="A14" s="6" t="s">
        <v>235</v>
      </c>
      <c r="B14" s="57"/>
    </row>
    <row r="15" spans="1:3" ht="39.6">
      <c r="A15" s="3" t="s">
        <v>221</v>
      </c>
      <c r="B15" s="57"/>
    </row>
    <row r="16" spans="1:3" ht="19.8">
      <c r="A16" s="7" t="s">
        <v>4</v>
      </c>
      <c r="B16" s="57"/>
    </row>
    <row r="17" spans="1:2" ht="19.8">
      <c r="A17" s="3" t="s">
        <v>240</v>
      </c>
      <c r="B17" s="57"/>
    </row>
    <row r="18" spans="1:2" ht="19.8">
      <c r="A18" s="3" t="s">
        <v>635</v>
      </c>
      <c r="B18" s="57"/>
    </row>
    <row r="19" spans="1:2" ht="39.6">
      <c r="A19" s="3" t="s">
        <v>236</v>
      </c>
      <c r="B19" s="57"/>
    </row>
    <row r="20" spans="1:2" ht="19.8">
      <c r="A20" s="3" t="s">
        <v>237</v>
      </c>
      <c r="B20" s="57"/>
    </row>
    <row r="21" spans="1:2" ht="19.8">
      <c r="A21" s="7" t="s">
        <v>241</v>
      </c>
      <c r="B21" s="57"/>
    </row>
    <row r="22" spans="1:2" ht="79.2">
      <c r="A22" s="3" t="s">
        <v>238</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636</v>
      </c>
      <c r="B1" s="56" t="s">
        <v>12</v>
      </c>
    </row>
    <row r="2" spans="1:2" ht="19.8">
      <c r="A2" s="5" t="s">
        <v>117</v>
      </c>
      <c r="B2" s="57"/>
    </row>
    <row r="3" spans="1:2" ht="19.8">
      <c r="A3" s="5" t="s">
        <v>258</v>
      </c>
      <c r="B3" s="57"/>
    </row>
    <row r="4" spans="1:2" ht="19.8">
      <c r="A4" s="8" t="s">
        <v>1</v>
      </c>
      <c r="B4" s="57"/>
    </row>
    <row r="5" spans="1:2" ht="19.8">
      <c r="A5" s="61" t="s">
        <v>471</v>
      </c>
      <c r="B5" s="57"/>
    </row>
    <row r="6" spans="1:2" ht="19.8">
      <c r="A6" s="61" t="s">
        <v>489</v>
      </c>
      <c r="B6" s="57"/>
    </row>
    <row r="7" spans="1:2" ht="19.8">
      <c r="A7" s="61" t="s">
        <v>510</v>
      </c>
      <c r="B7" s="57"/>
    </row>
    <row r="8" spans="1:2" ht="19.8">
      <c r="A8" s="61" t="s">
        <v>478</v>
      </c>
      <c r="B8" s="57"/>
    </row>
    <row r="9" spans="1:2" ht="19.8">
      <c r="A9" s="61" t="s">
        <v>490</v>
      </c>
      <c r="B9" s="57"/>
    </row>
    <row r="10" spans="1:2" ht="19.8">
      <c r="A10" s="60" t="s">
        <v>2</v>
      </c>
      <c r="B10" s="57"/>
    </row>
    <row r="11" spans="1:2" ht="19.8">
      <c r="A11" s="61" t="s">
        <v>596</v>
      </c>
      <c r="B11" s="57"/>
    </row>
    <row r="12" spans="1:2" ht="79.2">
      <c r="A12" s="63" t="s">
        <v>475</v>
      </c>
      <c r="B12" s="57"/>
    </row>
    <row r="13" spans="1:2" ht="19.8">
      <c r="A13" s="67" t="s">
        <v>3</v>
      </c>
      <c r="B13" s="57"/>
    </row>
    <row r="14" spans="1:2" ht="39.6">
      <c r="A14" s="65" t="s">
        <v>259</v>
      </c>
      <c r="B14" s="57"/>
    </row>
    <row r="15" spans="1:2" ht="39.6">
      <c r="A15" s="65" t="s">
        <v>260</v>
      </c>
      <c r="B15" s="57"/>
    </row>
    <row r="16" spans="1:2" ht="19.8">
      <c r="A16" s="66" t="s">
        <v>4</v>
      </c>
      <c r="B16" s="57"/>
    </row>
    <row r="17" spans="1:2" ht="376.2">
      <c r="A17" s="65" t="s">
        <v>261</v>
      </c>
      <c r="B17" s="57"/>
    </row>
    <row r="18" spans="1:2" ht="396">
      <c r="A18" s="65" t="s">
        <v>262</v>
      </c>
      <c r="B18" s="57"/>
    </row>
    <row r="19" spans="1:2" ht="99">
      <c r="A19" s="65" t="s">
        <v>263</v>
      </c>
      <c r="B19" s="57"/>
    </row>
    <row r="20" spans="1:2" ht="19.8">
      <c r="A20" s="66" t="s">
        <v>264</v>
      </c>
      <c r="B20" s="57"/>
    </row>
    <row r="21" spans="1:2" ht="79.2">
      <c r="A21" s="65" t="s">
        <v>265</v>
      </c>
      <c r="B21" s="57"/>
    </row>
    <row r="22" spans="1:2" ht="19.8">
      <c r="A22" s="66" t="s">
        <v>266</v>
      </c>
      <c r="B22" s="57"/>
    </row>
    <row r="23" spans="1:2" ht="19.8">
      <c r="A23" s="66" t="s">
        <v>520</v>
      </c>
      <c r="B23" s="57"/>
    </row>
    <row r="24" spans="1:2" ht="19.8">
      <c r="A24" s="66" t="s">
        <v>6</v>
      </c>
      <c r="B24" s="57"/>
    </row>
    <row r="25" spans="1:2" ht="19.8">
      <c r="A25" s="67" t="s">
        <v>7</v>
      </c>
      <c r="B25" s="57"/>
    </row>
    <row r="26" spans="1:2" ht="39.6">
      <c r="A26" s="65" t="s">
        <v>521</v>
      </c>
      <c r="B26" s="57"/>
    </row>
    <row r="27" spans="1:2" ht="39.6">
      <c r="A27" s="65" t="s">
        <v>268</v>
      </c>
      <c r="B27" s="57"/>
    </row>
    <row r="28" spans="1:2" ht="19.8">
      <c r="A28" s="67" t="s">
        <v>8</v>
      </c>
      <c r="B28" s="57"/>
    </row>
    <row r="29" spans="1:2" ht="19.8">
      <c r="A29" s="65" t="s">
        <v>269</v>
      </c>
      <c r="B29" s="57"/>
    </row>
    <row r="30" spans="1:2" ht="59.4">
      <c r="A30" s="65" t="s">
        <v>267</v>
      </c>
      <c r="B30" s="57"/>
    </row>
    <row r="31" spans="1:2" ht="39.6">
      <c r="A31" s="68" t="s">
        <v>228</v>
      </c>
      <c r="B31" s="57"/>
    </row>
    <row r="32" spans="1:2" ht="20.399999999999999" thickBot="1">
      <c r="A32" s="69" t="s">
        <v>9</v>
      </c>
      <c r="B32" s="57"/>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646</v>
      </c>
      <c r="B1" s="56" t="s">
        <v>12</v>
      </c>
    </row>
    <row r="2" spans="1:2" ht="19.8">
      <c r="A2" s="5" t="s">
        <v>165</v>
      </c>
      <c r="B2" s="57"/>
    </row>
    <row r="3" spans="1:2" ht="19.8">
      <c r="A3" s="5" t="s">
        <v>123</v>
      </c>
      <c r="B3" s="57"/>
    </row>
    <row r="4" spans="1:2" ht="19.8">
      <c r="A4" s="8" t="s">
        <v>1</v>
      </c>
      <c r="B4" s="57"/>
    </row>
    <row r="5" spans="1:2" ht="19.8">
      <c r="A5" s="61" t="s">
        <v>471</v>
      </c>
      <c r="B5" s="57"/>
    </row>
    <row r="6" spans="1:2" ht="19.8">
      <c r="A6" s="61" t="s">
        <v>491</v>
      </c>
      <c r="B6" s="57"/>
    </row>
    <row r="7" spans="1:2" ht="19.8">
      <c r="A7" s="61" t="s">
        <v>513</v>
      </c>
      <c r="B7" s="57"/>
    </row>
    <row r="8" spans="1:2" ht="19.8">
      <c r="A8" s="61" t="s">
        <v>478</v>
      </c>
      <c r="B8" s="57"/>
    </row>
    <row r="9" spans="1:2" ht="19.8">
      <c r="A9" s="61" t="s">
        <v>492</v>
      </c>
      <c r="B9" s="57"/>
    </row>
    <row r="10" spans="1:2" ht="19.8">
      <c r="A10" s="60" t="s">
        <v>2</v>
      </c>
      <c r="B10" s="57"/>
    </row>
    <row r="11" spans="1:2" ht="19.8">
      <c r="A11" s="61" t="s">
        <v>596</v>
      </c>
      <c r="B11" s="57"/>
    </row>
    <row r="12" spans="1:2" ht="79.2">
      <c r="A12" s="63" t="s">
        <v>475</v>
      </c>
      <c r="B12" s="57"/>
    </row>
    <row r="13" spans="1:2" ht="19.8">
      <c r="A13" s="8" t="s">
        <v>3</v>
      </c>
      <c r="B13" s="57"/>
    </row>
    <row r="14" spans="1:2" ht="39.6">
      <c r="A14" s="6" t="s">
        <v>242</v>
      </c>
      <c r="B14" s="57"/>
    </row>
    <row r="15" spans="1:2" ht="19.8">
      <c r="A15" s="3" t="s">
        <v>243</v>
      </c>
      <c r="B15" s="57"/>
    </row>
    <row r="16" spans="1:2" ht="19.8">
      <c r="A16" s="7" t="s">
        <v>4</v>
      </c>
      <c r="B16" s="57"/>
    </row>
    <row r="17" spans="1:2" ht="39.6">
      <c r="A17" s="3" t="s">
        <v>124</v>
      </c>
      <c r="B17" s="57"/>
    </row>
    <row r="18" spans="1:2" ht="39.6">
      <c r="A18" s="3" t="s">
        <v>125</v>
      </c>
      <c r="B18" s="57"/>
    </row>
    <row r="19" spans="1:2" ht="19.8">
      <c r="A19" s="3" t="s">
        <v>248</v>
      </c>
      <c r="B19" s="57"/>
    </row>
    <row r="20" spans="1:2" ht="39.6">
      <c r="A20" s="3" t="s">
        <v>244</v>
      </c>
      <c r="B20" s="57"/>
    </row>
    <row r="21" spans="1:2" ht="19.8">
      <c r="A21" s="3" t="s">
        <v>225</v>
      </c>
      <c r="B21" s="57"/>
    </row>
    <row r="22" spans="1:2" ht="19.8">
      <c r="A22" s="3" t="s">
        <v>647</v>
      </c>
      <c r="B22" s="57"/>
    </row>
    <row r="23" spans="1:2" ht="19.8">
      <c r="A23" s="3" t="s">
        <v>6</v>
      </c>
      <c r="B23" s="57"/>
    </row>
    <row r="24" spans="1:2" ht="19.8">
      <c r="A24" s="8" t="s">
        <v>7</v>
      </c>
      <c r="B24" s="57"/>
    </row>
    <row r="25" spans="1:2" ht="39.6">
      <c r="A25" s="3" t="s">
        <v>648</v>
      </c>
      <c r="B25" s="57"/>
    </row>
    <row r="26" spans="1:2" ht="39.6">
      <c r="A26" s="3" t="s">
        <v>245</v>
      </c>
      <c r="B26" s="57"/>
    </row>
    <row r="27" spans="1:2" ht="19.8">
      <c r="A27" s="8" t="s">
        <v>8</v>
      </c>
      <c r="B27" s="57"/>
    </row>
    <row r="28" spans="1:2" ht="19.8">
      <c r="A28" s="3" t="s">
        <v>246</v>
      </c>
      <c r="B28" s="57"/>
    </row>
    <row r="29" spans="1:2" ht="19.8">
      <c r="A29" s="3" t="s">
        <v>227</v>
      </c>
      <c r="B29" s="57"/>
    </row>
    <row r="30" spans="1:2" ht="39.6">
      <c r="A30" s="58" t="s">
        <v>228</v>
      </c>
      <c r="B30" s="57"/>
    </row>
    <row r="31" spans="1:2" ht="20.399999999999999" thickBot="1">
      <c r="A31" s="59" t="s">
        <v>9</v>
      </c>
      <c r="B31" s="57"/>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641</v>
      </c>
      <c r="B1" s="56" t="s">
        <v>12</v>
      </c>
    </row>
    <row r="2" spans="1:2" ht="19.8">
      <c r="A2" s="5" t="s">
        <v>168</v>
      </c>
      <c r="B2" s="57"/>
    </row>
    <row r="3" spans="1:2" ht="19.8">
      <c r="A3" s="5" t="s">
        <v>169</v>
      </c>
      <c r="B3" s="57"/>
    </row>
    <row r="4" spans="1:2" ht="19.8">
      <c r="A4" s="8" t="s">
        <v>1</v>
      </c>
      <c r="B4" s="57"/>
    </row>
    <row r="5" spans="1:2" ht="19.8">
      <c r="A5" s="61" t="s">
        <v>471</v>
      </c>
      <c r="B5" s="57"/>
    </row>
    <row r="6" spans="1:2" ht="19.8">
      <c r="A6" s="61" t="s">
        <v>491</v>
      </c>
      <c r="B6" s="57"/>
    </row>
    <row r="7" spans="1:2" ht="19.8">
      <c r="A7" s="61" t="s">
        <v>511</v>
      </c>
      <c r="B7" s="57"/>
    </row>
    <row r="8" spans="1:2" ht="19.8">
      <c r="A8" s="61" t="s">
        <v>478</v>
      </c>
      <c r="B8" s="57"/>
    </row>
    <row r="9" spans="1:2" ht="19.8">
      <c r="A9" s="61" t="s">
        <v>499</v>
      </c>
      <c r="B9" s="57"/>
    </row>
    <row r="10" spans="1:2" ht="19.8">
      <c r="A10" s="60" t="s">
        <v>2</v>
      </c>
      <c r="B10" s="57"/>
    </row>
    <row r="11" spans="1:2" ht="19.8">
      <c r="A11" s="61" t="s">
        <v>596</v>
      </c>
      <c r="B11" s="57"/>
    </row>
    <row r="12" spans="1:2" ht="79.2">
      <c r="A12" s="63" t="s">
        <v>475</v>
      </c>
      <c r="B12" s="57"/>
    </row>
    <row r="13" spans="1:2" ht="19.8">
      <c r="A13" s="8" t="s">
        <v>3</v>
      </c>
      <c r="B13" s="57"/>
    </row>
    <row r="14" spans="1:2" ht="39.6">
      <c r="A14" s="6" t="s">
        <v>251</v>
      </c>
      <c r="B14" s="57"/>
    </row>
    <row r="15" spans="1:2" ht="19.8">
      <c r="A15" s="3" t="s">
        <v>250</v>
      </c>
      <c r="B15" s="57"/>
    </row>
    <row r="16" spans="1:2" ht="19.8">
      <c r="A16" s="7" t="s">
        <v>4</v>
      </c>
      <c r="B16" s="57"/>
    </row>
    <row r="17" spans="1:2" ht="39.6">
      <c r="A17" s="3" t="s">
        <v>171</v>
      </c>
      <c r="B17" s="57"/>
    </row>
    <row r="18" spans="1:2" ht="19.8">
      <c r="A18" s="3" t="s">
        <v>173</v>
      </c>
      <c r="B18" s="57"/>
    </row>
    <row r="19" spans="1:2" ht="39.6">
      <c r="A19" s="3" t="s">
        <v>172</v>
      </c>
      <c r="B19" s="57"/>
    </row>
    <row r="20" spans="1:2" ht="39.6">
      <c r="A20" s="3" t="s">
        <v>174</v>
      </c>
      <c r="B20" s="57"/>
    </row>
    <row r="21" spans="1:2" ht="19.8">
      <c r="A21" s="3" t="s">
        <v>175</v>
      </c>
      <c r="B21" s="57"/>
    </row>
    <row r="22" spans="1:2" ht="19.8">
      <c r="A22" s="3" t="s">
        <v>127</v>
      </c>
      <c r="B22" s="57"/>
    </row>
    <row r="23" spans="1:2" ht="39.6">
      <c r="A23" s="3" t="s">
        <v>170</v>
      </c>
      <c r="B23" s="57"/>
    </row>
    <row r="24" spans="1:2" ht="19.8">
      <c r="A24" s="3" t="s">
        <v>23</v>
      </c>
      <c r="B24" s="57"/>
    </row>
    <row r="25" spans="1:2" ht="19.8">
      <c r="A25" s="3" t="s">
        <v>642</v>
      </c>
      <c r="B25" s="57"/>
    </row>
    <row r="26" spans="1:2" ht="19.8">
      <c r="A26" s="3" t="s">
        <v>249</v>
      </c>
      <c r="B26" s="57"/>
    </row>
    <row r="27" spans="1:2" ht="19.8">
      <c r="A27" s="8" t="s">
        <v>7</v>
      </c>
      <c r="B27" s="57"/>
    </row>
    <row r="28" spans="1:2" ht="39.6">
      <c r="A28" s="3" t="s">
        <v>643</v>
      </c>
      <c r="B28" s="57"/>
    </row>
    <row r="29" spans="1:2" ht="39.6">
      <c r="A29" s="3" t="s">
        <v>644</v>
      </c>
      <c r="B29" s="57"/>
    </row>
    <row r="30" spans="1:2" ht="19.8">
      <c r="A30" s="8" t="s">
        <v>8</v>
      </c>
      <c r="B30" s="57"/>
    </row>
    <row r="31" spans="1:2" ht="79.2">
      <c r="A31" s="3" t="s">
        <v>645</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637</v>
      </c>
      <c r="B1" s="56" t="s">
        <v>12</v>
      </c>
    </row>
    <row r="2" spans="1:2" ht="19.8">
      <c r="A2" s="5" t="s">
        <v>177</v>
      </c>
      <c r="B2" s="57"/>
    </row>
    <row r="3" spans="1:2" ht="19.8">
      <c r="A3" s="5" t="s">
        <v>176</v>
      </c>
      <c r="B3" s="57"/>
    </row>
    <row r="4" spans="1:2" ht="19.8">
      <c r="A4" s="8" t="s">
        <v>1</v>
      </c>
      <c r="B4" s="57"/>
    </row>
    <row r="5" spans="1:2" ht="19.8">
      <c r="A5" s="61" t="s">
        <v>471</v>
      </c>
      <c r="B5" s="57"/>
    </row>
    <row r="6" spans="1:2" ht="19.8">
      <c r="A6" s="61" t="s">
        <v>484</v>
      </c>
      <c r="B6" s="57"/>
    </row>
    <row r="7" spans="1:2" ht="19.8">
      <c r="A7" s="61" t="s">
        <v>506</v>
      </c>
      <c r="B7" s="57"/>
    </row>
    <row r="8" spans="1:2" ht="19.8">
      <c r="A8" s="61" t="s">
        <v>478</v>
      </c>
      <c r="B8" s="57"/>
    </row>
    <row r="9" spans="1:2" ht="19.8">
      <c r="A9" s="61" t="s">
        <v>485</v>
      </c>
      <c r="B9" s="57"/>
    </row>
    <row r="10" spans="1:2" ht="19.8">
      <c r="A10" s="60" t="s">
        <v>2</v>
      </c>
      <c r="B10" s="57"/>
    </row>
    <row r="11" spans="1:2" ht="19.8">
      <c r="A11" s="61" t="s">
        <v>596</v>
      </c>
      <c r="B11" s="57"/>
    </row>
    <row r="12" spans="1:2" ht="79.2">
      <c r="A12" s="63" t="s">
        <v>475</v>
      </c>
      <c r="B12" s="57"/>
    </row>
    <row r="13" spans="1:2" ht="19.8">
      <c r="A13" s="8" t="s">
        <v>3</v>
      </c>
      <c r="B13" s="57"/>
    </row>
    <row r="14" spans="1:2" ht="39.6">
      <c r="A14" s="6" t="s">
        <v>257</v>
      </c>
      <c r="B14" s="57"/>
    </row>
    <row r="15" spans="1:2" ht="19.8">
      <c r="A15" s="3" t="s">
        <v>252</v>
      </c>
      <c r="B15" s="57"/>
    </row>
    <row r="16" spans="1:2" ht="19.8">
      <c r="A16" s="7" t="s">
        <v>4</v>
      </c>
      <c r="B16" s="57"/>
    </row>
    <row r="17" spans="1:2" ht="19.8">
      <c r="A17" s="6" t="s">
        <v>638</v>
      </c>
      <c r="B17" s="57"/>
    </row>
    <row r="18" spans="1:2" ht="59.4">
      <c r="A18" s="6" t="s">
        <v>253</v>
      </c>
      <c r="B18" s="57"/>
    </row>
    <row r="19" spans="1:2" ht="19.8">
      <c r="A19" s="6" t="s">
        <v>254</v>
      </c>
      <c r="B19" s="57"/>
    </row>
    <row r="20" spans="1:2" ht="19.8">
      <c r="A20" s="3" t="s">
        <v>5</v>
      </c>
      <c r="B20" s="57"/>
    </row>
    <row r="21" spans="1:2" ht="19.8">
      <c r="A21" s="3" t="s">
        <v>255</v>
      </c>
      <c r="B21" s="57"/>
    </row>
    <row r="22" spans="1:2" ht="19.8">
      <c r="A22" s="3" t="s">
        <v>225</v>
      </c>
      <c r="B22" s="57"/>
    </row>
    <row r="23" spans="1:2" ht="19.8">
      <c r="A23" s="3" t="s">
        <v>639</v>
      </c>
      <c r="B23" s="57"/>
    </row>
    <row r="24" spans="1:2" ht="19.8">
      <c r="A24" s="3" t="s">
        <v>6</v>
      </c>
      <c r="B24" s="57"/>
    </row>
    <row r="25" spans="1:2" ht="19.8">
      <c r="A25" s="8" t="s">
        <v>7</v>
      </c>
      <c r="B25" s="57"/>
    </row>
    <row r="26" spans="1:2" ht="39.6">
      <c r="A26" s="3" t="s">
        <v>640</v>
      </c>
      <c r="B26" s="57"/>
    </row>
    <row r="27" spans="1:2" ht="39.6">
      <c r="A27" s="3" t="s">
        <v>245</v>
      </c>
      <c r="B27" s="57"/>
    </row>
    <row r="28" spans="1:2" ht="19.8">
      <c r="A28" s="8" t="s">
        <v>8</v>
      </c>
      <c r="B28" s="57"/>
    </row>
    <row r="29" spans="1:2" ht="59.4">
      <c r="A29" s="3" t="s">
        <v>256</v>
      </c>
      <c r="B29" s="57"/>
    </row>
    <row r="30" spans="1:2" ht="19.8">
      <c r="A30" s="3" t="s">
        <v>227</v>
      </c>
      <c r="B30" s="57"/>
    </row>
    <row r="31" spans="1:2" ht="39.6">
      <c r="A31" s="58" t="s">
        <v>228</v>
      </c>
      <c r="B31" s="57"/>
    </row>
    <row r="32" spans="1:2" ht="20.399999999999999" thickBot="1">
      <c r="A32" s="59" t="s">
        <v>9</v>
      </c>
      <c r="B32" s="57"/>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1202" t="s">
        <v>654</v>
      </c>
      <c r="B1" s="1202"/>
      <c r="C1" s="1202"/>
      <c r="D1" s="1202"/>
      <c r="E1" s="71"/>
      <c r="F1" s="72"/>
      <c r="G1" s="72"/>
      <c r="H1" s="72"/>
      <c r="I1" s="72"/>
      <c r="J1" s="73" t="s">
        <v>655</v>
      </c>
      <c r="K1" s="74" t="s">
        <v>656</v>
      </c>
    </row>
    <row r="2" spans="1:12" ht="21" customHeight="1">
      <c r="A2" s="1203" t="s">
        <v>657</v>
      </c>
      <c r="B2" s="1203"/>
      <c r="C2" s="1203"/>
      <c r="D2" s="1203"/>
      <c r="E2" s="76" t="s">
        <v>658</v>
      </c>
      <c r="F2" s="77"/>
      <c r="G2" s="77"/>
      <c r="H2" s="77"/>
      <c r="I2" s="77"/>
      <c r="J2" s="73" t="s">
        <v>659</v>
      </c>
      <c r="K2" s="78" t="s">
        <v>660</v>
      </c>
    </row>
    <row r="3" spans="1:12" ht="33">
      <c r="A3" s="1204" t="s">
        <v>661</v>
      </c>
      <c r="B3" s="1205"/>
      <c r="C3" s="1205"/>
      <c r="D3" s="1205"/>
      <c r="E3" s="1205"/>
      <c r="F3" s="1205"/>
      <c r="G3" s="1205"/>
      <c r="H3" s="1205"/>
      <c r="I3" s="1205"/>
      <c r="J3" s="1205"/>
      <c r="K3" s="1205"/>
      <c r="L3" s="56" t="s">
        <v>12</v>
      </c>
    </row>
    <row r="4" spans="1:12" ht="27" customHeight="1">
      <c r="A4" s="79"/>
      <c r="B4" s="79"/>
      <c r="C4" s="79"/>
      <c r="D4" s="79"/>
      <c r="E4" s="80" t="s">
        <v>662</v>
      </c>
      <c r="F4" s="81"/>
      <c r="G4" s="82" t="s">
        <v>663</v>
      </c>
      <c r="H4" s="72"/>
      <c r="I4" s="81"/>
      <c r="J4" s="81"/>
      <c r="K4" s="83" t="s">
        <v>664</v>
      </c>
    </row>
    <row r="5" spans="1:12" ht="23.25" customHeight="1">
      <c r="A5" s="1193" t="s">
        <v>665</v>
      </c>
      <c r="B5" s="1194"/>
      <c r="C5" s="1194"/>
      <c r="D5" s="1194"/>
      <c r="E5" s="1195"/>
      <c r="F5" s="1200" t="s">
        <v>666</v>
      </c>
      <c r="G5" s="1201"/>
      <c r="H5" s="85" t="s">
        <v>667</v>
      </c>
      <c r="I5" s="86" t="s">
        <v>668</v>
      </c>
      <c r="J5" s="85" t="s">
        <v>669</v>
      </c>
      <c r="K5" s="87" t="s">
        <v>670</v>
      </c>
    </row>
    <row r="6" spans="1:12" ht="23.25" customHeight="1">
      <c r="A6" s="1196"/>
      <c r="B6" s="1196"/>
      <c r="C6" s="1196"/>
      <c r="D6" s="1196"/>
      <c r="E6" s="1197"/>
      <c r="F6" s="73" t="s">
        <v>671</v>
      </c>
      <c r="G6" s="73" t="s">
        <v>672</v>
      </c>
      <c r="H6" s="73" t="s">
        <v>671</v>
      </c>
      <c r="I6" s="73" t="s">
        <v>672</v>
      </c>
      <c r="J6" s="73" t="s">
        <v>671</v>
      </c>
      <c r="K6" s="84" t="s">
        <v>672</v>
      </c>
    </row>
    <row r="7" spans="1:12" ht="19.5" customHeight="1">
      <c r="A7" s="88"/>
      <c r="B7" s="89" t="s">
        <v>673</v>
      </c>
      <c r="C7" s="88"/>
      <c r="D7" s="88"/>
      <c r="E7" s="88"/>
      <c r="F7" s="90">
        <f t="shared" ref="F7:K7" si="0">F8+F18+F19+F20+F23+F26+F27+F28</f>
        <v>150051648</v>
      </c>
      <c r="G7" s="90">
        <f t="shared" si="0"/>
        <v>490368560</v>
      </c>
      <c r="H7" s="90">
        <f t="shared" si="0"/>
        <v>149046008</v>
      </c>
      <c r="I7" s="90">
        <f t="shared" si="0"/>
        <v>467889369</v>
      </c>
      <c r="J7" s="90">
        <f t="shared" si="0"/>
        <v>1005640</v>
      </c>
      <c r="K7" s="91">
        <f t="shared" si="0"/>
        <v>22479191</v>
      </c>
    </row>
    <row r="8" spans="1:12" ht="19.5" customHeight="1">
      <c r="A8" s="92"/>
      <c r="B8" s="92"/>
      <c r="C8" s="93" t="s">
        <v>674</v>
      </c>
      <c r="D8" s="92"/>
      <c r="E8" s="92"/>
      <c r="F8" s="90">
        <f t="shared" ref="F8:K8" si="1">F9+F12+F13+F14+F15+F17</f>
        <v>20007409</v>
      </c>
      <c r="G8" s="90">
        <f t="shared" si="1"/>
        <v>300436302</v>
      </c>
      <c r="H8" s="90">
        <f t="shared" si="1"/>
        <v>20007409</v>
      </c>
      <c r="I8" s="90">
        <f t="shared" si="1"/>
        <v>300436302</v>
      </c>
      <c r="J8" s="90">
        <f t="shared" si="1"/>
        <v>0</v>
      </c>
      <c r="K8" s="91">
        <f t="shared" si="1"/>
        <v>0</v>
      </c>
    </row>
    <row r="9" spans="1:12" ht="19.5" customHeight="1">
      <c r="A9" s="92"/>
      <c r="B9" s="92"/>
      <c r="C9" s="93"/>
      <c r="D9" s="92" t="s">
        <v>675</v>
      </c>
      <c r="E9" s="92"/>
      <c r="F9" s="90">
        <f t="shared" ref="F9:K9" si="2">F10+F11</f>
        <v>0</v>
      </c>
      <c r="G9" s="90">
        <f t="shared" si="2"/>
        <v>47854</v>
      </c>
      <c r="H9" s="90">
        <f t="shared" si="2"/>
        <v>0</v>
      </c>
      <c r="I9" s="90">
        <f t="shared" si="2"/>
        <v>47854</v>
      </c>
      <c r="J9" s="90">
        <f t="shared" si="2"/>
        <v>0</v>
      </c>
      <c r="K9" s="91">
        <f t="shared" si="2"/>
        <v>0</v>
      </c>
    </row>
    <row r="10" spans="1:12" ht="19.5" customHeight="1">
      <c r="A10" s="92"/>
      <c r="B10" s="92"/>
      <c r="C10" s="93"/>
      <c r="D10" s="94"/>
      <c r="E10" s="92" t="s">
        <v>676</v>
      </c>
      <c r="F10" s="90">
        <v>0</v>
      </c>
      <c r="G10" s="90">
        <v>47414</v>
      </c>
      <c r="H10" s="90">
        <v>0</v>
      </c>
      <c r="I10" s="90">
        <v>47414</v>
      </c>
      <c r="J10" s="90">
        <v>0</v>
      </c>
      <c r="K10" s="91">
        <v>0</v>
      </c>
    </row>
    <row r="11" spans="1:12" ht="19.5" customHeight="1">
      <c r="A11" s="92"/>
      <c r="B11" s="92"/>
      <c r="C11" s="93"/>
      <c r="E11" s="92" t="s">
        <v>677</v>
      </c>
      <c r="F11" s="90">
        <v>0</v>
      </c>
      <c r="G11" s="90">
        <v>440</v>
      </c>
      <c r="H11" s="90">
        <v>0</v>
      </c>
      <c r="I11" s="90">
        <v>440</v>
      </c>
      <c r="J11" s="90">
        <v>0</v>
      </c>
      <c r="K11" s="91">
        <v>0</v>
      </c>
    </row>
    <row r="12" spans="1:12" ht="19.5" customHeight="1">
      <c r="A12" s="92"/>
      <c r="B12" s="92"/>
      <c r="C12" s="93"/>
      <c r="D12" s="92" t="s">
        <v>678</v>
      </c>
      <c r="E12" s="88"/>
      <c r="F12" s="90">
        <v>17677</v>
      </c>
      <c r="G12" s="90">
        <v>526767</v>
      </c>
      <c r="H12" s="90">
        <v>17677</v>
      </c>
      <c r="I12" s="90">
        <v>526767</v>
      </c>
      <c r="J12" s="90">
        <v>0</v>
      </c>
      <c r="K12" s="91">
        <v>0</v>
      </c>
    </row>
    <row r="13" spans="1:12" ht="19.5" customHeight="1">
      <c r="A13" s="92"/>
      <c r="B13" s="92"/>
      <c r="C13" s="93"/>
      <c r="D13" s="92" t="s">
        <v>679</v>
      </c>
      <c r="E13" s="92"/>
      <c r="F13" s="90">
        <v>1354</v>
      </c>
      <c r="G13" s="90">
        <v>75215</v>
      </c>
      <c r="H13" s="90">
        <v>1354</v>
      </c>
      <c r="I13" s="90">
        <v>75215</v>
      </c>
      <c r="J13" s="90">
        <v>0</v>
      </c>
      <c r="K13" s="91">
        <v>0</v>
      </c>
    </row>
    <row r="14" spans="1:12" ht="19.5" customHeight="1">
      <c r="A14" s="92"/>
      <c r="B14" s="92"/>
      <c r="C14" s="93"/>
      <c r="D14" s="92" t="s">
        <v>680</v>
      </c>
      <c r="E14" s="92"/>
      <c r="F14" s="90">
        <v>9660</v>
      </c>
      <c r="G14" s="90">
        <v>68316</v>
      </c>
      <c r="H14" s="90">
        <v>9660</v>
      </c>
      <c r="I14" s="90">
        <v>68316</v>
      </c>
      <c r="J14" s="90">
        <v>0</v>
      </c>
      <c r="K14" s="91">
        <v>0</v>
      </c>
    </row>
    <row r="15" spans="1:12" ht="19.5" customHeight="1">
      <c r="A15" s="92"/>
      <c r="B15" s="92"/>
      <c r="C15" s="93"/>
      <c r="D15" s="92" t="s">
        <v>681</v>
      </c>
      <c r="E15" s="92"/>
      <c r="F15" s="90">
        <f t="shared" ref="F15:K15" si="3">F16</f>
        <v>22289</v>
      </c>
      <c r="G15" s="90">
        <f t="shared" si="3"/>
        <v>106742</v>
      </c>
      <c r="H15" s="90">
        <f t="shared" si="3"/>
        <v>22289</v>
      </c>
      <c r="I15" s="90">
        <f t="shared" si="3"/>
        <v>106742</v>
      </c>
      <c r="J15" s="90">
        <f t="shared" si="3"/>
        <v>0</v>
      </c>
      <c r="K15" s="91">
        <f t="shared" si="3"/>
        <v>0</v>
      </c>
    </row>
    <row r="16" spans="1:12" ht="19.5" customHeight="1">
      <c r="A16" s="92"/>
      <c r="B16" s="92"/>
      <c r="C16" s="93"/>
      <c r="E16" s="92" t="s">
        <v>682</v>
      </c>
      <c r="F16" s="90">
        <v>22289</v>
      </c>
      <c r="G16" s="90">
        <v>106742</v>
      </c>
      <c r="H16" s="90">
        <v>22289</v>
      </c>
      <c r="I16" s="90">
        <v>106742</v>
      </c>
      <c r="J16" s="90">
        <v>0</v>
      </c>
      <c r="K16" s="91">
        <v>0</v>
      </c>
    </row>
    <row r="17" spans="1:11" ht="19.5" customHeight="1">
      <c r="A17" s="92"/>
      <c r="B17" s="92"/>
      <c r="C17" s="93"/>
      <c r="D17" s="92" t="s">
        <v>683</v>
      </c>
      <c r="E17" s="92"/>
      <c r="F17" s="90">
        <v>19956429</v>
      </c>
      <c r="G17" s="90">
        <v>299611408</v>
      </c>
      <c r="H17" s="90">
        <v>19956429</v>
      </c>
      <c r="I17" s="90">
        <v>299611408</v>
      </c>
      <c r="J17" s="90">
        <v>0</v>
      </c>
      <c r="K17" s="91">
        <v>0</v>
      </c>
    </row>
    <row r="18" spans="1:11" ht="19.5" customHeight="1">
      <c r="A18" s="92"/>
      <c r="B18" s="92"/>
      <c r="C18" s="95" t="s">
        <v>684</v>
      </c>
      <c r="D18" s="92"/>
      <c r="E18" s="92"/>
      <c r="F18" s="90">
        <v>114233</v>
      </c>
      <c r="G18" s="90">
        <v>139800</v>
      </c>
      <c r="H18" s="90">
        <v>114233</v>
      </c>
      <c r="I18" s="90">
        <v>139800</v>
      </c>
      <c r="J18" s="90">
        <v>0</v>
      </c>
      <c r="K18" s="91">
        <v>0</v>
      </c>
    </row>
    <row r="19" spans="1:11" ht="19.5" customHeight="1">
      <c r="A19" s="92"/>
      <c r="B19" s="92"/>
      <c r="C19" s="95" t="s">
        <v>685</v>
      </c>
      <c r="D19" s="92"/>
      <c r="E19" s="92"/>
      <c r="F19" s="90">
        <v>32042</v>
      </c>
      <c r="G19" s="90">
        <v>405421</v>
      </c>
      <c r="H19" s="90">
        <v>32042</v>
      </c>
      <c r="I19" s="90">
        <v>405421</v>
      </c>
      <c r="J19" s="90">
        <v>0</v>
      </c>
      <c r="K19" s="91">
        <v>0</v>
      </c>
    </row>
    <row r="20" spans="1:11" ht="19.5" customHeight="1">
      <c r="A20" s="92"/>
      <c r="B20" s="92"/>
      <c r="C20" s="95" t="s">
        <v>686</v>
      </c>
      <c r="D20" s="92"/>
      <c r="E20" s="92"/>
      <c r="F20" s="90">
        <f>F21+F22</f>
        <v>255353</v>
      </c>
      <c r="G20" s="90">
        <f>G21+G22</f>
        <v>1022127</v>
      </c>
      <c r="H20" s="90">
        <f>H21+H22</f>
        <v>255353</v>
      </c>
      <c r="I20" s="90">
        <f>I21+I22</f>
        <v>1022127</v>
      </c>
      <c r="J20" s="90">
        <f>J21</f>
        <v>0</v>
      </c>
      <c r="K20" s="91">
        <f>K21</f>
        <v>0</v>
      </c>
    </row>
    <row r="21" spans="1:11" ht="19.5" customHeight="1">
      <c r="A21" s="92"/>
      <c r="B21" s="92"/>
      <c r="C21" s="92"/>
      <c r="D21" s="95" t="s">
        <v>687</v>
      </c>
      <c r="E21" s="96"/>
      <c r="F21" s="90">
        <v>255353</v>
      </c>
      <c r="G21" s="90">
        <v>1014954</v>
      </c>
      <c r="H21" s="90">
        <v>255353</v>
      </c>
      <c r="I21" s="90">
        <v>1014954</v>
      </c>
      <c r="J21" s="90">
        <v>0</v>
      </c>
      <c r="K21" s="91">
        <v>0</v>
      </c>
    </row>
    <row r="22" spans="1:11" ht="19.5" customHeight="1">
      <c r="A22" s="97"/>
      <c r="B22" s="97"/>
      <c r="C22" s="88"/>
      <c r="D22" s="98" t="s">
        <v>688</v>
      </c>
      <c r="E22" s="97"/>
      <c r="F22" s="90">
        <v>0</v>
      </c>
      <c r="G22" s="90">
        <v>7173</v>
      </c>
      <c r="H22" s="90">
        <v>0</v>
      </c>
      <c r="I22" s="90">
        <v>7173</v>
      </c>
      <c r="J22" s="90">
        <v>0</v>
      </c>
      <c r="K22" s="91">
        <v>0</v>
      </c>
    </row>
    <row r="23" spans="1:11" ht="19.5" customHeight="1">
      <c r="A23" s="92"/>
      <c r="B23" s="92"/>
      <c r="C23" s="92" t="s">
        <v>689</v>
      </c>
      <c r="D23" s="92"/>
      <c r="E23" s="92"/>
      <c r="F23" s="90">
        <v>0</v>
      </c>
      <c r="G23" s="90">
        <v>1160881</v>
      </c>
      <c r="H23" s="90">
        <v>0</v>
      </c>
      <c r="I23" s="90">
        <v>1160881</v>
      </c>
      <c r="J23" s="90">
        <v>0</v>
      </c>
      <c r="K23" s="91">
        <v>0</v>
      </c>
    </row>
    <row r="24" spans="1:11" ht="23.25" customHeight="1">
      <c r="A24" s="1193" t="s">
        <v>665</v>
      </c>
      <c r="B24" s="1194"/>
      <c r="C24" s="1194"/>
      <c r="D24" s="1194"/>
      <c r="E24" s="1195"/>
      <c r="F24" s="1200" t="s">
        <v>666</v>
      </c>
      <c r="G24" s="1201"/>
      <c r="H24" s="85" t="s">
        <v>667</v>
      </c>
      <c r="I24" s="86" t="s">
        <v>668</v>
      </c>
      <c r="J24" s="85" t="s">
        <v>669</v>
      </c>
      <c r="K24" s="87" t="s">
        <v>670</v>
      </c>
    </row>
    <row r="25" spans="1:11" ht="23.25" customHeight="1">
      <c r="A25" s="1196"/>
      <c r="B25" s="1196"/>
      <c r="C25" s="1196"/>
      <c r="D25" s="1196"/>
      <c r="E25" s="1197"/>
      <c r="F25" s="73" t="s">
        <v>671</v>
      </c>
      <c r="G25" s="73" t="s">
        <v>672</v>
      </c>
      <c r="H25" s="73" t="s">
        <v>671</v>
      </c>
      <c r="I25" s="73" t="s">
        <v>672</v>
      </c>
      <c r="J25" s="73" t="s">
        <v>671</v>
      </c>
      <c r="K25" s="84" t="s">
        <v>672</v>
      </c>
    </row>
    <row r="26" spans="1:11" ht="19.5" customHeight="1">
      <c r="A26" s="92"/>
      <c r="B26" s="92"/>
      <c r="C26" s="92" t="s">
        <v>690</v>
      </c>
      <c r="D26" s="92"/>
      <c r="E26" s="92"/>
      <c r="F26" s="90">
        <v>128876134</v>
      </c>
      <c r="G26" s="90">
        <v>185781541</v>
      </c>
      <c r="H26" s="90">
        <v>127876134</v>
      </c>
      <c r="I26" s="90">
        <v>163457246</v>
      </c>
      <c r="J26" s="90">
        <v>1000000</v>
      </c>
      <c r="K26" s="91">
        <v>22324295</v>
      </c>
    </row>
    <row r="27" spans="1:11" ht="19.5" customHeight="1">
      <c r="A27" s="92"/>
      <c r="B27" s="92"/>
      <c r="C27" s="92" t="s">
        <v>691</v>
      </c>
      <c r="D27" s="92"/>
      <c r="E27" s="92"/>
      <c r="F27" s="90">
        <v>0</v>
      </c>
      <c r="G27" s="90">
        <v>120000</v>
      </c>
      <c r="H27" s="90">
        <v>0</v>
      </c>
      <c r="I27" s="90">
        <v>120000</v>
      </c>
      <c r="J27" s="90">
        <v>0</v>
      </c>
      <c r="K27" s="91">
        <v>0</v>
      </c>
    </row>
    <row r="28" spans="1:11" ht="19.5" customHeight="1">
      <c r="A28" s="92"/>
      <c r="B28" s="92"/>
      <c r="C28" s="92" t="s">
        <v>692</v>
      </c>
      <c r="D28" s="92"/>
      <c r="E28" s="92"/>
      <c r="F28" s="90">
        <v>766477</v>
      </c>
      <c r="G28" s="90">
        <v>1302488</v>
      </c>
      <c r="H28" s="90">
        <v>760837</v>
      </c>
      <c r="I28" s="90">
        <v>1147592</v>
      </c>
      <c r="J28" s="90">
        <v>5640</v>
      </c>
      <c r="K28" s="91">
        <v>154896</v>
      </c>
    </row>
    <row r="29" spans="1:11" ht="19.5" customHeight="1">
      <c r="A29" s="92"/>
      <c r="B29" s="92" t="s">
        <v>693</v>
      </c>
      <c r="C29" s="92"/>
      <c r="D29" s="92"/>
      <c r="E29" s="92"/>
      <c r="F29" s="90">
        <f t="shared" ref="F29:K29" si="4">F30</f>
        <v>0</v>
      </c>
      <c r="G29" s="90">
        <f t="shared" si="4"/>
        <v>0</v>
      </c>
      <c r="H29" s="90">
        <f t="shared" si="4"/>
        <v>0</v>
      </c>
      <c r="I29" s="90">
        <f t="shared" si="4"/>
        <v>0</v>
      </c>
      <c r="J29" s="90">
        <f t="shared" si="4"/>
        <v>0</v>
      </c>
      <c r="K29" s="91">
        <f t="shared" si="4"/>
        <v>0</v>
      </c>
    </row>
    <row r="30" spans="1:11" ht="19.5" customHeight="1">
      <c r="A30" s="92"/>
      <c r="B30" s="92"/>
      <c r="C30" s="92" t="s">
        <v>694</v>
      </c>
      <c r="D30" s="92"/>
      <c r="E30" s="92"/>
      <c r="F30" s="90">
        <f t="shared" ref="F30:K30" si="5">F31+F32+F33+F34</f>
        <v>0</v>
      </c>
      <c r="G30" s="90">
        <f t="shared" si="5"/>
        <v>0</v>
      </c>
      <c r="H30" s="90">
        <f t="shared" si="5"/>
        <v>0</v>
      </c>
      <c r="I30" s="90">
        <f t="shared" si="5"/>
        <v>0</v>
      </c>
      <c r="J30" s="90">
        <f t="shared" si="5"/>
        <v>0</v>
      </c>
      <c r="K30" s="91">
        <f t="shared" si="5"/>
        <v>0</v>
      </c>
    </row>
    <row r="31" spans="1:11" ht="19.5" customHeight="1">
      <c r="A31" s="92"/>
      <c r="B31" s="92"/>
      <c r="C31" s="92"/>
      <c r="D31" s="92" t="s">
        <v>695</v>
      </c>
      <c r="E31" s="92"/>
      <c r="F31" s="90">
        <v>0</v>
      </c>
      <c r="G31" s="90">
        <v>0</v>
      </c>
      <c r="H31" s="90">
        <v>0</v>
      </c>
      <c r="I31" s="90">
        <v>0</v>
      </c>
      <c r="J31" s="90">
        <v>0</v>
      </c>
      <c r="K31" s="91">
        <v>0</v>
      </c>
    </row>
    <row r="32" spans="1:11" ht="19.5" customHeight="1">
      <c r="A32" s="92"/>
      <c r="B32" s="92"/>
      <c r="C32" s="92"/>
      <c r="D32" s="92" t="s">
        <v>696</v>
      </c>
      <c r="E32" s="92"/>
      <c r="F32" s="90">
        <v>0</v>
      </c>
      <c r="G32" s="90">
        <v>0</v>
      </c>
      <c r="H32" s="90">
        <v>0</v>
      </c>
      <c r="I32" s="90">
        <v>0</v>
      </c>
      <c r="J32" s="90">
        <v>0</v>
      </c>
      <c r="K32" s="91">
        <v>0</v>
      </c>
    </row>
    <row r="33" spans="1:11" ht="19.5" customHeight="1">
      <c r="A33" s="92"/>
      <c r="B33" s="92"/>
      <c r="C33" s="92"/>
      <c r="D33" s="92" t="s">
        <v>697</v>
      </c>
      <c r="E33" s="92"/>
      <c r="F33" s="90">
        <v>0</v>
      </c>
      <c r="G33" s="90">
        <v>0</v>
      </c>
      <c r="H33" s="90">
        <v>0</v>
      </c>
      <c r="I33" s="90">
        <v>0</v>
      </c>
      <c r="J33" s="90">
        <v>0</v>
      </c>
      <c r="K33" s="91">
        <v>0</v>
      </c>
    </row>
    <row r="34" spans="1:11" ht="19.5" customHeight="1">
      <c r="A34" s="92"/>
      <c r="B34" s="92"/>
      <c r="C34" s="92"/>
      <c r="D34" s="92" t="s">
        <v>688</v>
      </c>
      <c r="E34" s="92"/>
      <c r="F34" s="90">
        <v>0</v>
      </c>
      <c r="G34" s="90">
        <v>0</v>
      </c>
      <c r="H34" s="90">
        <v>0</v>
      </c>
      <c r="I34" s="90">
        <v>0</v>
      </c>
      <c r="J34" s="90">
        <v>0</v>
      </c>
      <c r="K34" s="91">
        <v>0</v>
      </c>
    </row>
    <row r="35" spans="1:11" ht="19.5" customHeight="1">
      <c r="A35" s="92"/>
      <c r="B35" s="99" t="s">
        <v>698</v>
      </c>
      <c r="C35" s="92"/>
      <c r="D35" s="92"/>
      <c r="E35" s="92"/>
      <c r="F35" s="90">
        <f t="shared" ref="F35:K35" si="6">F7+F29</f>
        <v>150051648</v>
      </c>
      <c r="G35" s="90">
        <f t="shared" si="6"/>
        <v>490368560</v>
      </c>
      <c r="H35" s="90">
        <f t="shared" si="6"/>
        <v>149046008</v>
      </c>
      <c r="I35" s="90">
        <f t="shared" si="6"/>
        <v>467889369</v>
      </c>
      <c r="J35" s="90">
        <f t="shared" si="6"/>
        <v>1005640</v>
      </c>
      <c r="K35" s="91">
        <f t="shared" si="6"/>
        <v>22479191</v>
      </c>
    </row>
    <row r="36" spans="1:11" ht="19.5" customHeight="1">
      <c r="A36" s="92"/>
      <c r="B36" s="92" t="s">
        <v>699</v>
      </c>
      <c r="C36" s="92"/>
      <c r="D36" s="92"/>
      <c r="E36" s="92"/>
      <c r="F36" s="90">
        <v>0</v>
      </c>
      <c r="G36" s="90">
        <v>0</v>
      </c>
      <c r="H36" s="100"/>
      <c r="I36" s="101"/>
      <c r="J36" s="101"/>
      <c r="K36" s="102"/>
    </row>
    <row r="37" spans="1:11" ht="19.5" customHeight="1">
      <c r="A37" s="92"/>
      <c r="B37" s="92" t="s">
        <v>700</v>
      </c>
      <c r="C37" s="92"/>
      <c r="D37" s="92"/>
      <c r="E37" s="92"/>
      <c r="F37" s="90">
        <v>0</v>
      </c>
      <c r="G37" s="90">
        <v>0</v>
      </c>
      <c r="H37" s="103"/>
      <c r="I37" s="104"/>
      <c r="J37" s="104"/>
      <c r="K37" s="105"/>
    </row>
    <row r="38" spans="1:11" ht="19.5" customHeight="1">
      <c r="A38" s="99" t="s">
        <v>701</v>
      </c>
      <c r="B38" s="92"/>
      <c r="C38" s="92"/>
      <c r="D38" s="92"/>
      <c r="E38" s="106"/>
      <c r="F38" s="90">
        <f>F35</f>
        <v>150051648</v>
      </c>
      <c r="G38" s="90"/>
      <c r="H38" s="103"/>
      <c r="I38" s="104"/>
      <c r="J38" s="104"/>
      <c r="K38" s="105"/>
    </row>
    <row r="39" spans="1:11" ht="19.5" customHeight="1">
      <c r="A39" s="99" t="s">
        <v>702</v>
      </c>
      <c r="B39" s="92"/>
      <c r="C39" s="92"/>
      <c r="D39" s="92"/>
      <c r="E39" s="96"/>
      <c r="F39" s="90">
        <v>687488983</v>
      </c>
      <c r="G39" s="90"/>
      <c r="H39" s="103"/>
      <c r="I39" s="104"/>
      <c r="J39" s="104"/>
      <c r="K39" s="105"/>
    </row>
    <row r="40" spans="1:11" ht="19.5" customHeight="1">
      <c r="A40" s="99" t="s">
        <v>703</v>
      </c>
      <c r="B40" s="92"/>
      <c r="C40" s="92"/>
      <c r="D40" s="92"/>
      <c r="E40" s="96"/>
      <c r="F40" s="107">
        <f>F38+F39</f>
        <v>837540631</v>
      </c>
      <c r="G40" s="108"/>
      <c r="H40" s="109"/>
      <c r="I40" s="110"/>
      <c r="J40" s="110"/>
      <c r="K40" s="111"/>
    </row>
    <row r="41" spans="1:11" ht="23.25" customHeight="1">
      <c r="A41" s="1193" t="s">
        <v>665</v>
      </c>
      <c r="B41" s="1194"/>
      <c r="C41" s="1194"/>
      <c r="D41" s="1194"/>
      <c r="E41" s="1195"/>
      <c r="F41" s="1198" t="s">
        <v>666</v>
      </c>
      <c r="G41" s="1199"/>
      <c r="H41" s="113" t="s">
        <v>667</v>
      </c>
      <c r="I41" s="114" t="s">
        <v>704</v>
      </c>
      <c r="J41" s="113" t="s">
        <v>669</v>
      </c>
      <c r="K41" s="115" t="s">
        <v>705</v>
      </c>
    </row>
    <row r="42" spans="1:11" ht="23.25" customHeight="1">
      <c r="A42" s="1196"/>
      <c r="B42" s="1196"/>
      <c r="C42" s="1196"/>
      <c r="D42" s="1196"/>
      <c r="E42" s="1197"/>
      <c r="F42" s="116" t="s">
        <v>671</v>
      </c>
      <c r="G42" s="116" t="s">
        <v>672</v>
      </c>
      <c r="H42" s="116" t="s">
        <v>671</v>
      </c>
      <c r="I42" s="116" t="s">
        <v>672</v>
      </c>
      <c r="J42" s="116" t="s">
        <v>671</v>
      </c>
      <c r="K42" s="112" t="s">
        <v>672</v>
      </c>
    </row>
    <row r="43" spans="1:11" ht="19.5" customHeight="1">
      <c r="A43" s="92"/>
      <c r="B43" s="93" t="s">
        <v>706</v>
      </c>
      <c r="C43" s="92"/>
      <c r="D43" s="92"/>
      <c r="E43" s="92"/>
      <c r="F43" s="90">
        <f t="shared" ref="F43:K43" si="7">F44+F49+F52+F55+F59+F64+F66</f>
        <v>139421825</v>
      </c>
      <c r="G43" s="90">
        <f t="shared" si="7"/>
        <v>303567687</v>
      </c>
      <c r="H43" s="90">
        <f t="shared" si="7"/>
        <v>136630811</v>
      </c>
      <c r="I43" s="90">
        <f t="shared" si="7"/>
        <v>283712606</v>
      </c>
      <c r="J43" s="90">
        <f t="shared" si="7"/>
        <v>2791014</v>
      </c>
      <c r="K43" s="91">
        <f t="shared" si="7"/>
        <v>19855081</v>
      </c>
    </row>
    <row r="44" spans="1:11" ht="19.5" customHeight="1">
      <c r="A44" s="92"/>
      <c r="B44" s="92"/>
      <c r="C44" s="93" t="s">
        <v>707</v>
      </c>
      <c r="D44" s="92"/>
      <c r="E44" s="92"/>
      <c r="F44" s="90">
        <f t="shared" ref="F44:K44" si="8">F45+F46+F47+F48</f>
        <v>2950296</v>
      </c>
      <c r="G44" s="90">
        <f t="shared" si="8"/>
        <v>63754864</v>
      </c>
      <c r="H44" s="90">
        <f t="shared" si="8"/>
        <v>2950296</v>
      </c>
      <c r="I44" s="90">
        <f t="shared" si="8"/>
        <v>63004864</v>
      </c>
      <c r="J44" s="90">
        <f t="shared" si="8"/>
        <v>0</v>
      </c>
      <c r="K44" s="91">
        <f t="shared" si="8"/>
        <v>750000</v>
      </c>
    </row>
    <row r="45" spans="1:11" ht="19.5" customHeight="1">
      <c r="A45" s="92"/>
      <c r="B45" s="92"/>
      <c r="C45" s="93"/>
      <c r="D45" s="92" t="s">
        <v>708</v>
      </c>
      <c r="E45" s="92"/>
      <c r="F45" s="90">
        <v>2468578</v>
      </c>
      <c r="G45" s="90">
        <v>20043410</v>
      </c>
      <c r="H45" s="90">
        <v>2468578</v>
      </c>
      <c r="I45" s="90">
        <v>20043410</v>
      </c>
      <c r="J45" s="90">
        <v>0</v>
      </c>
      <c r="K45" s="91">
        <v>0</v>
      </c>
    </row>
    <row r="46" spans="1:11" ht="19.5" customHeight="1">
      <c r="A46" s="92"/>
      <c r="B46" s="92"/>
      <c r="C46" s="93"/>
      <c r="D46" s="92" t="s">
        <v>709</v>
      </c>
      <c r="E46" s="92"/>
      <c r="F46" s="90">
        <v>-2246427</v>
      </c>
      <c r="G46" s="90">
        <v>16162573</v>
      </c>
      <c r="H46" s="90">
        <v>-2246427</v>
      </c>
      <c r="I46" s="90">
        <v>16162573</v>
      </c>
      <c r="J46" s="90">
        <v>0</v>
      </c>
      <c r="K46" s="91">
        <v>0</v>
      </c>
    </row>
    <row r="47" spans="1:11" ht="19.5" customHeight="1">
      <c r="A47" s="92"/>
      <c r="B47" s="92"/>
      <c r="C47" s="93"/>
      <c r="D47" s="92" t="s">
        <v>710</v>
      </c>
      <c r="E47" s="92"/>
      <c r="F47" s="90">
        <v>2723822</v>
      </c>
      <c r="G47" s="90">
        <v>27453870</v>
      </c>
      <c r="H47" s="90">
        <v>2723822</v>
      </c>
      <c r="I47" s="90">
        <v>26703870</v>
      </c>
      <c r="J47" s="90">
        <v>0</v>
      </c>
      <c r="K47" s="91">
        <v>750000</v>
      </c>
    </row>
    <row r="48" spans="1:11" ht="19.5" customHeight="1">
      <c r="A48" s="92"/>
      <c r="B48" s="92"/>
      <c r="C48" s="93"/>
      <c r="D48" s="92" t="s">
        <v>711</v>
      </c>
      <c r="E48" s="92"/>
      <c r="F48" s="90">
        <v>4323</v>
      </c>
      <c r="G48" s="90">
        <v>95011</v>
      </c>
      <c r="H48" s="90">
        <v>4323</v>
      </c>
      <c r="I48" s="90">
        <v>95011</v>
      </c>
      <c r="J48" s="90">
        <v>0</v>
      </c>
      <c r="K48" s="91">
        <v>0</v>
      </c>
    </row>
    <row r="49" spans="1:13" ht="19.5" customHeight="1">
      <c r="A49" s="92"/>
      <c r="B49" s="92"/>
      <c r="C49" s="93" t="s">
        <v>712</v>
      </c>
      <c r="D49" s="92"/>
      <c r="E49" s="92"/>
      <c r="F49" s="90">
        <f t="shared" ref="F49:K49" si="9">F50+F51</f>
        <v>2826392</v>
      </c>
      <c r="G49" s="90">
        <f t="shared" si="9"/>
        <v>19127614</v>
      </c>
      <c r="H49" s="90">
        <f t="shared" si="9"/>
        <v>2826392</v>
      </c>
      <c r="I49" s="90">
        <f t="shared" si="9"/>
        <v>19127614</v>
      </c>
      <c r="J49" s="90">
        <f t="shared" si="9"/>
        <v>0</v>
      </c>
      <c r="K49" s="91">
        <f t="shared" si="9"/>
        <v>0</v>
      </c>
    </row>
    <row r="50" spans="1:13" ht="19.5" customHeight="1">
      <c r="A50" s="92"/>
      <c r="B50" s="92"/>
      <c r="C50" s="93"/>
      <c r="D50" s="92" t="s">
        <v>713</v>
      </c>
      <c r="E50" s="92"/>
      <c r="F50" s="90">
        <v>103540</v>
      </c>
      <c r="G50" s="90">
        <v>5603564</v>
      </c>
      <c r="H50" s="90">
        <v>103540</v>
      </c>
      <c r="I50" s="90">
        <v>5603564</v>
      </c>
      <c r="J50" s="90">
        <v>0</v>
      </c>
      <c r="K50" s="91">
        <v>0</v>
      </c>
    </row>
    <row r="51" spans="1:13" ht="19.5" customHeight="1">
      <c r="A51" s="92"/>
      <c r="B51" s="92"/>
      <c r="C51" s="93"/>
      <c r="D51" s="92" t="s">
        <v>714</v>
      </c>
      <c r="E51" s="92"/>
      <c r="F51" s="90">
        <v>2722852</v>
      </c>
      <c r="G51" s="90">
        <v>13524050</v>
      </c>
      <c r="H51" s="90">
        <v>2722852</v>
      </c>
      <c r="I51" s="90">
        <v>13524050</v>
      </c>
      <c r="J51" s="90">
        <v>0</v>
      </c>
      <c r="K51" s="91">
        <v>0</v>
      </c>
    </row>
    <row r="52" spans="1:13" ht="19.5" customHeight="1">
      <c r="A52" s="92"/>
      <c r="B52" s="92"/>
      <c r="C52" s="93" t="s">
        <v>715</v>
      </c>
      <c r="D52" s="92"/>
      <c r="E52" s="92"/>
      <c r="F52" s="90">
        <f t="shared" ref="F52:K52" si="10">F53+F54</f>
        <v>131044796</v>
      </c>
      <c r="G52" s="90">
        <f t="shared" si="10"/>
        <v>185153233</v>
      </c>
      <c r="H52" s="90">
        <f t="shared" si="10"/>
        <v>128253782</v>
      </c>
      <c r="I52" s="90">
        <f t="shared" si="10"/>
        <v>166066152</v>
      </c>
      <c r="J52" s="90">
        <f t="shared" si="10"/>
        <v>2791014</v>
      </c>
      <c r="K52" s="91">
        <f t="shared" si="10"/>
        <v>19087081</v>
      </c>
    </row>
    <row r="53" spans="1:13" ht="19.5" customHeight="1">
      <c r="A53" s="92"/>
      <c r="B53" s="92"/>
      <c r="C53" s="93"/>
      <c r="D53" s="92" t="s">
        <v>716</v>
      </c>
      <c r="E53" s="92"/>
      <c r="F53" s="90">
        <v>119821745</v>
      </c>
      <c r="G53" s="90">
        <v>131074654</v>
      </c>
      <c r="H53" s="90">
        <v>119821745</v>
      </c>
      <c r="I53" s="90">
        <v>130961074</v>
      </c>
      <c r="J53" s="90">
        <v>0</v>
      </c>
      <c r="K53" s="91">
        <v>113580</v>
      </c>
    </row>
    <row r="54" spans="1:13" ht="19.5" customHeight="1">
      <c r="A54" s="92"/>
      <c r="B54" s="92"/>
      <c r="C54" s="93"/>
      <c r="D54" s="92" t="s">
        <v>717</v>
      </c>
      <c r="E54" s="92"/>
      <c r="F54" s="90">
        <v>11223051</v>
      </c>
      <c r="G54" s="90">
        <v>54078579</v>
      </c>
      <c r="H54" s="90">
        <v>8432037</v>
      </c>
      <c r="I54" s="90">
        <v>35105078</v>
      </c>
      <c r="J54" s="90">
        <v>2791014</v>
      </c>
      <c r="K54" s="91">
        <v>18973501</v>
      </c>
    </row>
    <row r="55" spans="1:13" ht="19.5" customHeight="1">
      <c r="A55" s="92"/>
      <c r="B55" s="92"/>
      <c r="C55" s="93" t="s">
        <v>718</v>
      </c>
      <c r="D55" s="92"/>
      <c r="E55" s="92"/>
      <c r="F55" s="90">
        <f t="shared" ref="F55:K55" si="11">F56+F57+F58</f>
        <v>921163</v>
      </c>
      <c r="G55" s="90">
        <f t="shared" si="11"/>
        <v>15203419</v>
      </c>
      <c r="H55" s="90">
        <f t="shared" si="11"/>
        <v>921163</v>
      </c>
      <c r="I55" s="90">
        <f t="shared" si="11"/>
        <v>15185419</v>
      </c>
      <c r="J55" s="90">
        <f t="shared" si="11"/>
        <v>0</v>
      </c>
      <c r="K55" s="91">
        <f t="shared" si="11"/>
        <v>18000</v>
      </c>
    </row>
    <row r="56" spans="1:13" ht="19.5" customHeight="1">
      <c r="A56" s="92"/>
      <c r="B56" s="92"/>
      <c r="C56" s="93"/>
      <c r="D56" s="92" t="s">
        <v>719</v>
      </c>
      <c r="E56" s="92"/>
      <c r="F56" s="90">
        <v>100824</v>
      </c>
      <c r="G56" s="90">
        <v>579000</v>
      </c>
      <c r="H56" s="90">
        <v>100824</v>
      </c>
      <c r="I56" s="90">
        <v>579000</v>
      </c>
      <c r="J56" s="90">
        <v>0</v>
      </c>
      <c r="K56" s="91">
        <v>0</v>
      </c>
    </row>
    <row r="57" spans="1:13" ht="19.5" customHeight="1">
      <c r="A57" s="92"/>
      <c r="B57" s="92"/>
      <c r="C57" s="93"/>
      <c r="D57" s="92" t="s">
        <v>720</v>
      </c>
      <c r="E57" s="92"/>
      <c r="F57" s="90">
        <v>105557</v>
      </c>
      <c r="G57" s="90">
        <v>1290822</v>
      </c>
      <c r="H57" s="90">
        <v>105557</v>
      </c>
      <c r="I57" s="90">
        <v>1290822</v>
      </c>
      <c r="J57" s="90">
        <v>0</v>
      </c>
      <c r="K57" s="91">
        <v>0</v>
      </c>
    </row>
    <row r="58" spans="1:13" ht="19.5" customHeight="1">
      <c r="A58" s="92"/>
      <c r="B58" s="92"/>
      <c r="C58" s="93"/>
      <c r="D58" s="92" t="s">
        <v>721</v>
      </c>
      <c r="E58" s="92"/>
      <c r="F58" s="90">
        <v>714782</v>
      </c>
      <c r="G58" s="90">
        <v>13333597</v>
      </c>
      <c r="H58" s="90">
        <v>714782</v>
      </c>
      <c r="I58" s="90">
        <v>13315597</v>
      </c>
      <c r="J58" s="90">
        <v>0</v>
      </c>
      <c r="K58" s="91">
        <v>18000</v>
      </c>
    </row>
    <row r="59" spans="1:13" ht="19.5" customHeight="1">
      <c r="A59" s="92"/>
      <c r="B59" s="92"/>
      <c r="C59" s="92" t="s">
        <v>722</v>
      </c>
      <c r="D59" s="92"/>
      <c r="E59" s="92"/>
      <c r="F59" s="90">
        <f t="shared" ref="F59:K59" si="12">F60+F61</f>
        <v>1679178</v>
      </c>
      <c r="G59" s="90">
        <f t="shared" si="12"/>
        <v>15425014</v>
      </c>
      <c r="H59" s="90">
        <f t="shared" si="12"/>
        <v>1679178</v>
      </c>
      <c r="I59" s="90">
        <f t="shared" si="12"/>
        <v>15425014</v>
      </c>
      <c r="J59" s="90">
        <f t="shared" si="12"/>
        <v>0</v>
      </c>
      <c r="K59" s="91">
        <f t="shared" si="12"/>
        <v>0</v>
      </c>
    </row>
    <row r="60" spans="1:13" ht="19.5" customHeight="1">
      <c r="A60" s="92"/>
      <c r="B60" s="92"/>
      <c r="C60" s="92"/>
      <c r="D60" s="92" t="s">
        <v>723</v>
      </c>
      <c r="E60" s="92"/>
      <c r="F60" s="90">
        <v>1415517</v>
      </c>
      <c r="G60" s="90">
        <v>14704259</v>
      </c>
      <c r="H60" s="90">
        <v>1415517</v>
      </c>
      <c r="I60" s="90">
        <v>14704259</v>
      </c>
      <c r="J60" s="90">
        <v>0</v>
      </c>
      <c r="K60" s="91">
        <v>0</v>
      </c>
    </row>
    <row r="61" spans="1:13" ht="19.5" customHeight="1">
      <c r="A61" s="92"/>
      <c r="B61" s="92"/>
      <c r="C61" s="92"/>
      <c r="D61" s="92" t="s">
        <v>724</v>
      </c>
      <c r="E61" s="92"/>
      <c r="F61" s="90">
        <v>263661</v>
      </c>
      <c r="G61" s="90">
        <v>720755</v>
      </c>
      <c r="H61" s="90">
        <v>263661</v>
      </c>
      <c r="I61" s="90">
        <v>720755</v>
      </c>
      <c r="J61" s="90">
        <v>0</v>
      </c>
      <c r="K61" s="91">
        <v>0</v>
      </c>
    </row>
    <row r="62" spans="1:13" ht="23.25" customHeight="1">
      <c r="A62" s="1193" t="s">
        <v>665</v>
      </c>
      <c r="B62" s="1194"/>
      <c r="C62" s="1194"/>
      <c r="D62" s="1194"/>
      <c r="E62" s="1195"/>
      <c r="F62" s="1198" t="s">
        <v>666</v>
      </c>
      <c r="G62" s="1199"/>
      <c r="H62" s="113" t="s">
        <v>667</v>
      </c>
      <c r="I62" s="114" t="s">
        <v>704</v>
      </c>
      <c r="J62" s="113" t="s">
        <v>669</v>
      </c>
      <c r="K62" s="115" t="s">
        <v>705</v>
      </c>
      <c r="L62" s="88"/>
      <c r="M62" s="117"/>
    </row>
    <row r="63" spans="1:13" ht="23.25" customHeight="1">
      <c r="A63" s="1196"/>
      <c r="B63" s="1196"/>
      <c r="C63" s="1196"/>
      <c r="D63" s="1196"/>
      <c r="E63" s="1197"/>
      <c r="F63" s="116" t="s">
        <v>671</v>
      </c>
      <c r="G63" s="116" t="s">
        <v>672</v>
      </c>
      <c r="H63" s="116" t="s">
        <v>671</v>
      </c>
      <c r="I63" s="116" t="s">
        <v>672</v>
      </c>
      <c r="J63" s="116" t="s">
        <v>671</v>
      </c>
      <c r="K63" s="112" t="s">
        <v>672</v>
      </c>
      <c r="L63" s="88"/>
      <c r="M63" s="118"/>
    </row>
    <row r="64" spans="1:13" ht="19.5" customHeight="1">
      <c r="A64" s="92"/>
      <c r="B64" s="92"/>
      <c r="C64" s="92" t="s">
        <v>725</v>
      </c>
      <c r="D64" s="92"/>
      <c r="E64" s="92"/>
      <c r="F64" s="90">
        <f t="shared" ref="F64:K64" si="13">F65</f>
        <v>0</v>
      </c>
      <c r="G64" s="90">
        <f t="shared" si="13"/>
        <v>4721723</v>
      </c>
      <c r="H64" s="90">
        <f t="shared" si="13"/>
        <v>0</v>
      </c>
      <c r="I64" s="90">
        <f t="shared" si="13"/>
        <v>4721723</v>
      </c>
      <c r="J64" s="90">
        <f t="shared" si="13"/>
        <v>0</v>
      </c>
      <c r="K64" s="91">
        <f t="shared" si="13"/>
        <v>0</v>
      </c>
    </row>
    <row r="65" spans="1:11" ht="19.5" customHeight="1">
      <c r="A65" s="92"/>
      <c r="B65" s="92"/>
      <c r="C65" s="92"/>
      <c r="D65" s="92" t="s">
        <v>726</v>
      </c>
      <c r="E65" s="92"/>
      <c r="F65" s="90">
        <v>0</v>
      </c>
      <c r="G65" s="90">
        <v>4721723</v>
      </c>
      <c r="H65" s="90">
        <v>0</v>
      </c>
      <c r="I65" s="90">
        <v>4721723</v>
      </c>
      <c r="J65" s="90">
        <v>0</v>
      </c>
      <c r="K65" s="91">
        <v>0</v>
      </c>
    </row>
    <row r="66" spans="1:11" ht="19.5" customHeight="1">
      <c r="A66" s="92"/>
      <c r="B66" s="92"/>
      <c r="C66" s="92" t="s">
        <v>727</v>
      </c>
      <c r="D66" s="92"/>
      <c r="E66" s="92"/>
      <c r="F66" s="90">
        <f t="shared" ref="F66:K66" si="14">F68</f>
        <v>0</v>
      </c>
      <c r="G66" s="90">
        <f t="shared" si="14"/>
        <v>181820</v>
      </c>
      <c r="H66" s="90">
        <f t="shared" si="14"/>
        <v>0</v>
      </c>
      <c r="I66" s="90">
        <f t="shared" si="14"/>
        <v>181820</v>
      </c>
      <c r="J66" s="90">
        <f t="shared" si="14"/>
        <v>0</v>
      </c>
      <c r="K66" s="91">
        <f t="shared" si="14"/>
        <v>0</v>
      </c>
    </row>
    <row r="67" spans="1:11" ht="19.5" customHeight="1">
      <c r="A67" s="92"/>
      <c r="B67" s="92"/>
      <c r="C67" s="92" t="s">
        <v>728</v>
      </c>
      <c r="D67" s="92"/>
      <c r="E67" s="92"/>
      <c r="F67" s="90"/>
      <c r="G67" s="90"/>
      <c r="H67" s="90"/>
      <c r="I67" s="90"/>
      <c r="J67" s="90"/>
      <c r="K67" s="91"/>
    </row>
    <row r="68" spans="1:11" ht="19.5" customHeight="1">
      <c r="A68" s="92"/>
      <c r="B68" s="92"/>
      <c r="C68" s="119" t="s">
        <v>729</v>
      </c>
      <c r="D68" s="92"/>
      <c r="E68" s="92"/>
      <c r="F68" s="90">
        <v>0</v>
      </c>
      <c r="G68" s="90">
        <v>181820</v>
      </c>
      <c r="H68" s="90">
        <v>0</v>
      </c>
      <c r="I68" s="90">
        <v>181820</v>
      </c>
      <c r="J68" s="90">
        <v>0</v>
      </c>
      <c r="K68" s="91">
        <v>0</v>
      </c>
    </row>
    <row r="69" spans="1:11" ht="19.5" customHeight="1">
      <c r="A69" s="92"/>
      <c r="B69" s="93" t="s">
        <v>730</v>
      </c>
      <c r="C69" s="92"/>
      <c r="D69" s="92"/>
      <c r="E69" s="92"/>
      <c r="F69" s="90">
        <f t="shared" ref="F69:K69" si="15">F70+F74+F77+F82+F84+F87</f>
        <v>22025169</v>
      </c>
      <c r="G69" s="90">
        <f t="shared" si="15"/>
        <v>47628553</v>
      </c>
      <c r="H69" s="90">
        <f t="shared" si="15"/>
        <v>20128949</v>
      </c>
      <c r="I69" s="90">
        <f t="shared" si="15"/>
        <v>21541606</v>
      </c>
      <c r="J69" s="90">
        <f t="shared" si="15"/>
        <v>1896220</v>
      </c>
      <c r="K69" s="91">
        <f t="shared" si="15"/>
        <v>26086947</v>
      </c>
    </row>
    <row r="70" spans="1:11" ht="19.5" customHeight="1">
      <c r="A70" s="92"/>
      <c r="B70" s="92"/>
      <c r="C70" s="93" t="s">
        <v>707</v>
      </c>
      <c r="D70" s="92"/>
      <c r="E70" s="92"/>
      <c r="F70" s="90">
        <f t="shared" ref="F70:K70" si="16">F71+F72+F73</f>
        <v>138314</v>
      </c>
      <c r="G70" s="90">
        <f t="shared" si="16"/>
        <v>2437004</v>
      </c>
      <c r="H70" s="90">
        <f t="shared" si="16"/>
        <v>138314</v>
      </c>
      <c r="I70" s="90">
        <f t="shared" si="16"/>
        <v>927798</v>
      </c>
      <c r="J70" s="90">
        <f t="shared" si="16"/>
        <v>0</v>
      </c>
      <c r="K70" s="91">
        <f t="shared" si="16"/>
        <v>1509206</v>
      </c>
    </row>
    <row r="71" spans="1:11" ht="19.5" customHeight="1">
      <c r="A71" s="92"/>
      <c r="B71" s="92"/>
      <c r="C71" s="93"/>
      <c r="D71" s="92" t="s">
        <v>708</v>
      </c>
      <c r="E71" s="92"/>
      <c r="F71" s="90">
        <v>0</v>
      </c>
      <c r="G71" s="90">
        <v>584984</v>
      </c>
      <c r="H71" s="90">
        <v>0</v>
      </c>
      <c r="I71" s="90">
        <v>584984</v>
      </c>
      <c r="J71" s="90">
        <v>0</v>
      </c>
      <c r="K71" s="91">
        <v>0</v>
      </c>
    </row>
    <row r="72" spans="1:11" ht="19.5" customHeight="1">
      <c r="A72" s="92"/>
      <c r="B72" s="92"/>
      <c r="C72" s="93"/>
      <c r="D72" s="92" t="s">
        <v>709</v>
      </c>
      <c r="E72" s="92"/>
      <c r="F72" s="90">
        <v>-11186</v>
      </c>
      <c r="G72" s="90">
        <v>168814</v>
      </c>
      <c r="H72" s="90">
        <v>-11186</v>
      </c>
      <c r="I72" s="90">
        <v>168814</v>
      </c>
      <c r="J72" s="90">
        <v>0</v>
      </c>
      <c r="K72" s="91">
        <v>0</v>
      </c>
    </row>
    <row r="73" spans="1:11" ht="19.5" customHeight="1">
      <c r="A73" s="92"/>
      <c r="B73" s="92"/>
      <c r="C73" s="93"/>
      <c r="D73" s="92" t="s">
        <v>710</v>
      </c>
      <c r="E73" s="92"/>
      <c r="F73" s="90">
        <v>149500</v>
      </c>
      <c r="G73" s="90">
        <v>1683206</v>
      </c>
      <c r="H73" s="90">
        <v>149500</v>
      </c>
      <c r="I73" s="90">
        <v>174000</v>
      </c>
      <c r="J73" s="90">
        <v>0</v>
      </c>
      <c r="K73" s="91">
        <v>1509206</v>
      </c>
    </row>
    <row r="74" spans="1:11" ht="19.5" customHeight="1">
      <c r="A74" s="92"/>
      <c r="B74" s="92"/>
      <c r="C74" s="93" t="s">
        <v>712</v>
      </c>
      <c r="D74" s="92"/>
      <c r="E74" s="92"/>
      <c r="F74" s="90">
        <f t="shared" ref="F74:K74" si="17">F75+F76</f>
        <v>2966867</v>
      </c>
      <c r="G74" s="90">
        <f t="shared" si="17"/>
        <v>3035045</v>
      </c>
      <c r="H74" s="90">
        <f t="shared" si="17"/>
        <v>2966867</v>
      </c>
      <c r="I74" s="90">
        <f t="shared" si="17"/>
        <v>3035045</v>
      </c>
      <c r="J74" s="90">
        <f t="shared" si="17"/>
        <v>0</v>
      </c>
      <c r="K74" s="91">
        <f t="shared" si="17"/>
        <v>0</v>
      </c>
    </row>
    <row r="75" spans="1:11" ht="19.5" customHeight="1">
      <c r="A75" s="92"/>
      <c r="B75" s="92"/>
      <c r="C75" s="93"/>
      <c r="D75" s="92" t="s">
        <v>713</v>
      </c>
      <c r="E75" s="92"/>
      <c r="F75" s="90"/>
      <c r="G75" s="90"/>
      <c r="H75" s="90"/>
      <c r="I75" s="90"/>
      <c r="J75" s="90"/>
      <c r="K75" s="91"/>
    </row>
    <row r="76" spans="1:11" ht="19.5" customHeight="1">
      <c r="A76" s="92"/>
      <c r="B76" s="92"/>
      <c r="C76" s="93"/>
      <c r="D76" s="92" t="s">
        <v>714</v>
      </c>
      <c r="E76" s="92"/>
      <c r="F76" s="90">
        <v>2966867</v>
      </c>
      <c r="G76" s="90">
        <v>3035045</v>
      </c>
      <c r="H76" s="90">
        <v>2966867</v>
      </c>
      <c r="I76" s="90">
        <v>3035045</v>
      </c>
      <c r="J76" s="90">
        <v>0</v>
      </c>
      <c r="K76" s="91">
        <v>0</v>
      </c>
    </row>
    <row r="77" spans="1:11" ht="19.5" customHeight="1">
      <c r="A77" s="92"/>
      <c r="B77" s="92"/>
      <c r="C77" s="93" t="s">
        <v>715</v>
      </c>
      <c r="D77" s="92"/>
      <c r="E77" s="92"/>
      <c r="F77" s="90">
        <f t="shared" ref="F77:K77" si="18">F78+F79</f>
        <v>13347501</v>
      </c>
      <c r="G77" s="90">
        <f t="shared" si="18"/>
        <v>36418484</v>
      </c>
      <c r="H77" s="90">
        <f t="shared" si="18"/>
        <v>11451281</v>
      </c>
      <c r="I77" s="90">
        <f t="shared" si="18"/>
        <v>11858876</v>
      </c>
      <c r="J77" s="90">
        <f t="shared" si="18"/>
        <v>1896220</v>
      </c>
      <c r="K77" s="91">
        <f t="shared" si="18"/>
        <v>24559608</v>
      </c>
    </row>
    <row r="78" spans="1:11" ht="19.5" customHeight="1">
      <c r="A78" s="92"/>
      <c r="B78" s="92"/>
      <c r="C78" s="93"/>
      <c r="D78" s="92" t="s">
        <v>716</v>
      </c>
      <c r="E78" s="92"/>
      <c r="F78" s="90">
        <v>2531312</v>
      </c>
      <c r="G78" s="90">
        <v>2531312</v>
      </c>
      <c r="H78" s="90">
        <v>2531312</v>
      </c>
      <c r="I78" s="90">
        <v>2531312</v>
      </c>
      <c r="J78" s="90">
        <v>0</v>
      </c>
      <c r="K78" s="91">
        <v>0</v>
      </c>
    </row>
    <row r="79" spans="1:11" ht="23.25" customHeight="1">
      <c r="A79" s="92"/>
      <c r="B79" s="92"/>
      <c r="C79" s="93"/>
      <c r="D79" s="92" t="s">
        <v>717</v>
      </c>
      <c r="E79" s="92"/>
      <c r="F79" s="90">
        <v>10816189</v>
      </c>
      <c r="G79" s="90">
        <v>33887172</v>
      </c>
      <c r="H79" s="90">
        <v>8919969</v>
      </c>
      <c r="I79" s="90">
        <v>9327564</v>
      </c>
      <c r="J79" s="90">
        <v>1896220</v>
      </c>
      <c r="K79" s="91">
        <v>24559608</v>
      </c>
    </row>
    <row r="80" spans="1:11" ht="23.25" customHeight="1">
      <c r="A80" s="1193" t="s">
        <v>665</v>
      </c>
      <c r="B80" s="1194"/>
      <c r="C80" s="1194"/>
      <c r="D80" s="1194"/>
      <c r="E80" s="1195"/>
      <c r="F80" s="1198" t="s">
        <v>666</v>
      </c>
      <c r="G80" s="1199"/>
      <c r="H80" s="113" t="s">
        <v>667</v>
      </c>
      <c r="I80" s="114" t="s">
        <v>704</v>
      </c>
      <c r="J80" s="113" t="s">
        <v>669</v>
      </c>
      <c r="K80" s="115" t="s">
        <v>705</v>
      </c>
    </row>
    <row r="81" spans="1:11" ht="20.25" customHeight="1">
      <c r="A81" s="1196"/>
      <c r="B81" s="1196"/>
      <c r="C81" s="1196"/>
      <c r="D81" s="1196"/>
      <c r="E81" s="1197"/>
      <c r="F81" s="116" t="s">
        <v>671</v>
      </c>
      <c r="G81" s="116" t="s">
        <v>672</v>
      </c>
      <c r="H81" s="116" t="s">
        <v>671</v>
      </c>
      <c r="I81" s="116" t="s">
        <v>672</v>
      </c>
      <c r="J81" s="116" t="s">
        <v>671</v>
      </c>
      <c r="K81" s="112" t="s">
        <v>672</v>
      </c>
    </row>
    <row r="82" spans="1:11" ht="20.25" customHeight="1">
      <c r="A82" s="92"/>
      <c r="B82" s="92"/>
      <c r="C82" s="93" t="s">
        <v>718</v>
      </c>
      <c r="D82" s="92"/>
      <c r="E82" s="92"/>
      <c r="F82" s="90">
        <f t="shared" ref="F82:K82" si="19">F83</f>
        <v>0</v>
      </c>
      <c r="G82" s="90">
        <f t="shared" si="19"/>
        <v>147400</v>
      </c>
      <c r="H82" s="90">
        <f t="shared" si="19"/>
        <v>0</v>
      </c>
      <c r="I82" s="90">
        <f t="shared" si="19"/>
        <v>147400</v>
      </c>
      <c r="J82" s="90">
        <f t="shared" si="19"/>
        <v>0</v>
      </c>
      <c r="K82" s="91">
        <f t="shared" si="19"/>
        <v>0</v>
      </c>
    </row>
    <row r="83" spans="1:11" ht="20.25" customHeight="1">
      <c r="A83" s="92"/>
      <c r="B83" s="92"/>
      <c r="C83" s="93"/>
      <c r="D83" s="92" t="s">
        <v>721</v>
      </c>
      <c r="E83" s="92"/>
      <c r="F83" s="90">
        <v>0</v>
      </c>
      <c r="G83" s="90">
        <v>147400</v>
      </c>
      <c r="H83" s="90">
        <v>0</v>
      </c>
      <c r="I83" s="90">
        <v>147400</v>
      </c>
      <c r="J83" s="90">
        <v>0</v>
      </c>
      <c r="K83" s="91">
        <v>0</v>
      </c>
    </row>
    <row r="84" spans="1:11" ht="20.25" customHeight="1">
      <c r="A84" s="92"/>
      <c r="B84" s="92"/>
      <c r="C84" s="92" t="s">
        <v>722</v>
      </c>
      <c r="D84" s="92"/>
      <c r="E84" s="92"/>
      <c r="F84" s="90">
        <f t="shared" ref="F84:K84" si="20">F85+F86</f>
        <v>2595924</v>
      </c>
      <c r="G84" s="90">
        <f t="shared" si="20"/>
        <v>2614057</v>
      </c>
      <c r="H84" s="90">
        <f t="shared" si="20"/>
        <v>2595924</v>
      </c>
      <c r="I84" s="90">
        <f t="shared" si="20"/>
        <v>2595924</v>
      </c>
      <c r="J84" s="90">
        <f t="shared" si="20"/>
        <v>0</v>
      </c>
      <c r="K84" s="91">
        <f t="shared" si="20"/>
        <v>18133</v>
      </c>
    </row>
    <row r="85" spans="1:11" ht="20.25" customHeight="1">
      <c r="A85" s="92"/>
      <c r="B85" s="92"/>
      <c r="C85" s="92"/>
      <c r="D85" s="92" t="s">
        <v>723</v>
      </c>
      <c r="E85" s="92"/>
      <c r="F85" s="90">
        <v>2526000</v>
      </c>
      <c r="G85" s="90">
        <v>2526000</v>
      </c>
      <c r="H85" s="90">
        <v>2526000</v>
      </c>
      <c r="I85" s="90">
        <v>2526000</v>
      </c>
      <c r="J85" s="90">
        <v>0</v>
      </c>
      <c r="K85" s="91">
        <v>0</v>
      </c>
    </row>
    <row r="86" spans="1:11" ht="20.25" customHeight="1">
      <c r="A86" s="92"/>
      <c r="B86" s="92"/>
      <c r="C86" s="92"/>
      <c r="D86" s="92" t="s">
        <v>724</v>
      </c>
      <c r="E86" s="92"/>
      <c r="F86" s="90">
        <v>69924</v>
      </c>
      <c r="G86" s="90">
        <v>88057</v>
      </c>
      <c r="H86" s="90">
        <v>69924</v>
      </c>
      <c r="I86" s="90">
        <v>69924</v>
      </c>
      <c r="J86" s="90">
        <v>0</v>
      </c>
      <c r="K86" s="91">
        <v>18133</v>
      </c>
    </row>
    <row r="87" spans="1:11" ht="20.25" customHeight="1">
      <c r="A87" s="92"/>
      <c r="B87" s="92"/>
      <c r="C87" s="92" t="s">
        <v>731</v>
      </c>
      <c r="D87" s="92"/>
      <c r="E87" s="92"/>
      <c r="F87" s="90">
        <f t="shared" ref="F87:K87" si="21">F88</f>
        <v>2976563</v>
      </c>
      <c r="G87" s="90">
        <f t="shared" si="21"/>
        <v>2976563</v>
      </c>
      <c r="H87" s="90">
        <f t="shared" si="21"/>
        <v>2976563</v>
      </c>
      <c r="I87" s="90">
        <f t="shared" si="21"/>
        <v>2976563</v>
      </c>
      <c r="J87" s="90">
        <f t="shared" si="21"/>
        <v>0</v>
      </c>
      <c r="K87" s="91">
        <f t="shared" si="21"/>
        <v>0</v>
      </c>
    </row>
    <row r="88" spans="1:11" ht="20.25" customHeight="1">
      <c r="A88" s="92"/>
      <c r="B88" s="92"/>
      <c r="C88" s="92"/>
      <c r="D88" s="92" t="s">
        <v>732</v>
      </c>
      <c r="E88" s="92"/>
      <c r="F88" s="90">
        <v>2976563</v>
      </c>
      <c r="G88" s="90">
        <v>2976563</v>
      </c>
      <c r="H88" s="90">
        <v>2976563</v>
      </c>
      <c r="I88" s="90">
        <v>2976563</v>
      </c>
      <c r="J88" s="90">
        <v>0</v>
      </c>
      <c r="K88" s="91">
        <v>0</v>
      </c>
    </row>
    <row r="89" spans="1:11" ht="20.25" customHeight="1">
      <c r="A89" s="92"/>
      <c r="B89" s="99" t="s">
        <v>698</v>
      </c>
      <c r="C89" s="92"/>
      <c r="D89" s="92"/>
      <c r="E89" s="92"/>
      <c r="F89" s="90">
        <f t="shared" ref="F89:K89" si="22">F43+F69</f>
        <v>161446994</v>
      </c>
      <c r="G89" s="90">
        <f t="shared" si="22"/>
        <v>351196240</v>
      </c>
      <c r="H89" s="90">
        <f t="shared" si="22"/>
        <v>156759760</v>
      </c>
      <c r="I89" s="90">
        <f t="shared" si="22"/>
        <v>305254212</v>
      </c>
      <c r="J89" s="90">
        <f t="shared" si="22"/>
        <v>4687234</v>
      </c>
      <c r="K89" s="91">
        <f t="shared" si="22"/>
        <v>45942028</v>
      </c>
    </row>
    <row r="90" spans="1:11" ht="20.25" customHeight="1">
      <c r="A90" s="92"/>
      <c r="B90" s="92" t="s">
        <v>733</v>
      </c>
      <c r="C90" s="92"/>
      <c r="D90" s="92"/>
      <c r="E90" s="92"/>
      <c r="F90" s="90">
        <f t="shared" ref="F90:K90" si="23">F91+F92</f>
        <v>-128659381</v>
      </c>
      <c r="G90" s="90">
        <f t="shared" si="23"/>
        <v>-68606</v>
      </c>
      <c r="H90" s="90">
        <f t="shared" si="23"/>
        <v>0</v>
      </c>
      <c r="I90" s="90">
        <f>I91+I92</f>
        <v>0</v>
      </c>
      <c r="J90" s="90">
        <f t="shared" si="23"/>
        <v>0</v>
      </c>
      <c r="K90" s="91">
        <f t="shared" si="23"/>
        <v>0</v>
      </c>
    </row>
    <row r="91" spans="1:11" ht="20.25" customHeight="1">
      <c r="A91" s="120"/>
      <c r="D91" s="120" t="s">
        <v>734</v>
      </c>
      <c r="E91" s="92"/>
      <c r="F91" s="90">
        <v>-128659381</v>
      </c>
      <c r="G91" s="90">
        <v>-100000</v>
      </c>
      <c r="H91" s="103"/>
      <c r="I91" s="104"/>
      <c r="J91" s="104"/>
      <c r="K91" s="105"/>
    </row>
    <row r="92" spans="1:11" ht="20.25" customHeight="1">
      <c r="A92" s="92"/>
      <c r="B92" s="94"/>
      <c r="C92" s="94"/>
      <c r="D92" s="92" t="s">
        <v>735</v>
      </c>
      <c r="E92" s="92"/>
      <c r="F92" s="90">
        <v>0</v>
      </c>
      <c r="G92" s="90">
        <v>31394</v>
      </c>
      <c r="H92" s="103"/>
      <c r="I92" s="104"/>
      <c r="J92" s="104"/>
      <c r="K92" s="105"/>
    </row>
    <row r="93" spans="1:11" ht="20.25" customHeight="1">
      <c r="A93" s="99" t="s">
        <v>736</v>
      </c>
      <c r="B93" s="92"/>
      <c r="C93" s="92"/>
      <c r="D93" s="92"/>
      <c r="E93" s="121"/>
      <c r="F93" s="90">
        <f>F89+F90</f>
        <v>32787613</v>
      </c>
      <c r="G93" s="90"/>
      <c r="H93" s="103"/>
      <c r="I93" s="104"/>
      <c r="J93" s="104"/>
      <c r="K93" s="105"/>
    </row>
    <row r="94" spans="1:11" ht="20.25" customHeight="1">
      <c r="A94" s="92" t="s">
        <v>737</v>
      </c>
      <c r="B94" s="92"/>
      <c r="C94" s="92"/>
      <c r="D94" s="92"/>
      <c r="E94" s="122"/>
      <c r="F94" s="90">
        <v>804753018</v>
      </c>
      <c r="G94" s="90"/>
      <c r="H94" s="103"/>
      <c r="I94" s="104"/>
      <c r="J94" s="104"/>
      <c r="K94" s="105"/>
    </row>
    <row r="95" spans="1:11" ht="20.25" customHeight="1">
      <c r="A95" s="92" t="s">
        <v>738</v>
      </c>
      <c r="B95" s="92"/>
      <c r="C95" s="92"/>
      <c r="D95" s="92"/>
      <c r="E95" s="92"/>
      <c r="F95" s="123">
        <f>F93+F94</f>
        <v>837540631</v>
      </c>
      <c r="G95" s="90"/>
      <c r="H95" s="103"/>
      <c r="I95" s="104"/>
      <c r="J95" s="104"/>
      <c r="K95" s="105"/>
    </row>
    <row r="96" spans="1:11" ht="20.25" customHeight="1">
      <c r="A96" s="92" t="s">
        <v>739</v>
      </c>
      <c r="B96" s="92"/>
      <c r="C96" s="92"/>
      <c r="D96" s="92"/>
      <c r="E96" s="92"/>
      <c r="F96" s="108">
        <v>148309</v>
      </c>
      <c r="G96" s="90"/>
      <c r="H96" s="124"/>
      <c r="I96" s="104"/>
      <c r="J96" s="104"/>
      <c r="K96" s="105"/>
    </row>
    <row r="97" spans="1:11" ht="23.25" customHeight="1">
      <c r="A97" s="99" t="s">
        <v>740</v>
      </c>
      <c r="B97" s="92"/>
      <c r="C97" s="92"/>
      <c r="D97" s="92"/>
      <c r="E97" s="92"/>
      <c r="F97" s="108">
        <f>F94+F96</f>
        <v>804901327</v>
      </c>
      <c r="G97" s="90"/>
      <c r="H97" s="125"/>
      <c r="I97" s="110"/>
      <c r="J97" s="110"/>
      <c r="K97" s="111"/>
    </row>
    <row r="98" spans="1:11" ht="17.399999999999999">
      <c r="A98" s="88" t="s">
        <v>741</v>
      </c>
      <c r="B98" s="88"/>
      <c r="C98" s="88"/>
      <c r="D98" s="88"/>
      <c r="E98" s="88" t="s">
        <v>742</v>
      </c>
      <c r="F98" s="1190" t="s">
        <v>743</v>
      </c>
      <c r="G98" s="1190"/>
      <c r="H98" s="72" t="s">
        <v>744</v>
      </c>
      <c r="I98" s="72"/>
      <c r="J98" s="1191" t="s">
        <v>745</v>
      </c>
      <c r="K98" s="1191"/>
    </row>
    <row r="99" spans="1:11" ht="19.8" customHeight="1">
      <c r="A99" s="88"/>
      <c r="B99" s="88"/>
      <c r="C99" s="88"/>
      <c r="D99" s="88"/>
      <c r="E99" s="88"/>
      <c r="F99" s="126"/>
      <c r="G99" s="126"/>
      <c r="H99" s="72"/>
      <c r="I99" s="72"/>
      <c r="J99" s="127"/>
      <c r="K99" s="127"/>
    </row>
    <row r="100" spans="1:11" ht="17.399999999999999">
      <c r="A100" s="88"/>
      <c r="B100" s="88"/>
      <c r="C100" s="88"/>
      <c r="D100" s="88"/>
      <c r="E100" s="88"/>
      <c r="F100" s="1192" t="s">
        <v>746</v>
      </c>
      <c r="G100" s="1192"/>
      <c r="H100" s="72"/>
      <c r="I100" s="72"/>
      <c r="J100" s="72"/>
      <c r="K100" s="72"/>
    </row>
    <row r="101" spans="1:11" ht="26.4" customHeight="1">
      <c r="A101" s="88" t="s">
        <v>747</v>
      </c>
    </row>
    <row r="102" spans="1:11" ht="17.399999999999999">
      <c r="A102" s="88" t="s">
        <v>748</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242" t="s">
        <v>750</v>
      </c>
      <c r="B1" s="1243"/>
      <c r="G1" s="131" t="s">
        <v>655</v>
      </c>
      <c r="H1" s="1242" t="s">
        <v>751</v>
      </c>
      <c r="I1" s="1244"/>
      <c r="J1" s="1243"/>
    </row>
    <row r="2" spans="1:11" ht="16.8" thickBot="1">
      <c r="A2" s="1242" t="s">
        <v>752</v>
      </c>
      <c r="B2" s="1243"/>
      <c r="C2" s="132" t="s">
        <v>753</v>
      </c>
      <c r="D2" s="133"/>
      <c r="G2" s="131" t="s">
        <v>754</v>
      </c>
      <c r="H2" s="1245" t="s">
        <v>755</v>
      </c>
      <c r="I2" s="1244"/>
      <c r="J2" s="1243"/>
      <c r="K2" s="56" t="s">
        <v>12</v>
      </c>
    </row>
    <row r="3" spans="1:11" s="134" customFormat="1" ht="24.6">
      <c r="A3" s="1246" t="s">
        <v>756</v>
      </c>
      <c r="B3" s="1246"/>
      <c r="C3" s="1246"/>
      <c r="D3" s="1246"/>
      <c r="E3" s="1246"/>
      <c r="F3" s="1246"/>
      <c r="G3" s="1246"/>
      <c r="H3" s="1246"/>
      <c r="I3" s="1246"/>
      <c r="J3" s="1246"/>
    </row>
    <row r="4" spans="1:11" s="134" customFormat="1" ht="15">
      <c r="A4" s="1241"/>
      <c r="B4" s="1241"/>
      <c r="C4" s="1241"/>
      <c r="D4" s="1241"/>
      <c r="E4" s="1241"/>
      <c r="F4" s="1241"/>
    </row>
    <row r="5" spans="1:11" s="134" customFormat="1" ht="18.75" customHeight="1" thickBot="1">
      <c r="A5" s="1213" t="s">
        <v>757</v>
      </c>
      <c r="B5" s="1213"/>
      <c r="C5" s="1213"/>
      <c r="D5" s="1213"/>
      <c r="E5" s="1213"/>
      <c r="F5" s="1213"/>
      <c r="G5" s="1213"/>
      <c r="H5" s="1213"/>
      <c r="I5" s="1213"/>
      <c r="J5" s="1213"/>
    </row>
    <row r="6" spans="1:11" s="135" customFormat="1" ht="24" customHeight="1">
      <c r="A6" s="1214" t="s">
        <v>758</v>
      </c>
      <c r="B6" s="1215"/>
      <c r="C6" s="1220" t="s">
        <v>759</v>
      </c>
      <c r="D6" s="1221"/>
      <c r="E6" s="1226" t="s">
        <v>760</v>
      </c>
      <c r="F6" s="1227"/>
      <c r="G6" s="1227"/>
      <c r="H6" s="1227"/>
      <c r="I6" s="1227"/>
      <c r="J6" s="1227"/>
    </row>
    <row r="7" spans="1:11" ht="15" customHeight="1">
      <c r="A7" s="1216"/>
      <c r="B7" s="1217"/>
      <c r="C7" s="1222"/>
      <c r="D7" s="1223"/>
      <c r="E7" s="1228" t="s">
        <v>761</v>
      </c>
      <c r="F7" s="1229"/>
      <c r="G7" s="1228" t="s">
        <v>762</v>
      </c>
      <c r="H7" s="1229"/>
      <c r="I7" s="1228" t="s">
        <v>763</v>
      </c>
      <c r="J7" s="1234"/>
      <c r="K7" s="135"/>
    </row>
    <row r="8" spans="1:11" ht="18" customHeight="1">
      <c r="A8" s="1216"/>
      <c r="B8" s="1217"/>
      <c r="C8" s="1222"/>
      <c r="D8" s="1223"/>
      <c r="E8" s="1230"/>
      <c r="F8" s="1231"/>
      <c r="G8" s="1230"/>
      <c r="H8" s="1231"/>
      <c r="I8" s="1235"/>
      <c r="J8" s="1236"/>
      <c r="K8" s="135"/>
    </row>
    <row r="9" spans="1:11" ht="17.25" customHeight="1">
      <c r="A9" s="1216"/>
      <c r="B9" s="1217"/>
      <c r="C9" s="1222"/>
      <c r="D9" s="1223"/>
      <c r="E9" s="1230"/>
      <c r="F9" s="1231"/>
      <c r="G9" s="1230"/>
      <c r="H9" s="1231"/>
      <c r="I9" s="1235"/>
      <c r="J9" s="1236"/>
      <c r="K9" s="135"/>
    </row>
    <row r="10" spans="1:11" s="135" customFormat="1" ht="15" customHeight="1" thickBot="1">
      <c r="A10" s="1218"/>
      <c r="B10" s="1219"/>
      <c r="C10" s="1224"/>
      <c r="D10" s="1225"/>
      <c r="E10" s="1232"/>
      <c r="F10" s="1233"/>
      <c r="G10" s="1232"/>
      <c r="H10" s="1233"/>
      <c r="I10" s="1237"/>
      <c r="J10" s="1238"/>
    </row>
    <row r="11" spans="1:11" s="135" customFormat="1" ht="23.1" customHeight="1">
      <c r="A11" s="1239" t="s">
        <v>764</v>
      </c>
      <c r="B11" s="1240"/>
      <c r="C11" s="137">
        <v>44807</v>
      </c>
      <c r="D11" s="130"/>
      <c r="E11" s="137">
        <v>44807</v>
      </c>
      <c r="F11" s="130"/>
      <c r="G11" s="137"/>
      <c r="H11" s="130"/>
      <c r="I11" s="130"/>
      <c r="J11" s="130"/>
      <c r="K11" s="130"/>
    </row>
    <row r="12" spans="1:11" s="135" customFormat="1" ht="23.1" customHeight="1">
      <c r="A12" s="1211" t="s">
        <v>765</v>
      </c>
      <c r="B12" s="1212"/>
      <c r="C12" s="138">
        <v>7500</v>
      </c>
      <c r="D12" s="138"/>
      <c r="E12" s="139">
        <v>7500</v>
      </c>
      <c r="F12" s="140"/>
      <c r="G12" s="141"/>
      <c r="H12" s="140"/>
      <c r="I12" s="141"/>
      <c r="J12" s="140"/>
    </row>
    <row r="13" spans="1:11" s="135" customFormat="1" ht="23.1" customHeight="1">
      <c r="A13" s="1211" t="s">
        <v>766</v>
      </c>
      <c r="B13" s="1212"/>
      <c r="C13" s="138">
        <v>5807</v>
      </c>
      <c r="D13" s="138"/>
      <c r="E13" s="140">
        <v>5807</v>
      </c>
      <c r="F13" s="140"/>
      <c r="G13" s="140"/>
      <c r="H13" s="140"/>
      <c r="I13" s="140"/>
      <c r="J13" s="140"/>
    </row>
    <row r="14" spans="1:11" s="135" customFormat="1" ht="23.1" customHeight="1">
      <c r="A14" s="1211" t="s">
        <v>767</v>
      </c>
      <c r="B14" s="1212"/>
      <c r="C14" s="138">
        <v>2800</v>
      </c>
      <c r="D14" s="138"/>
      <c r="E14" s="140">
        <v>2800</v>
      </c>
      <c r="F14" s="140"/>
      <c r="G14" s="140"/>
      <c r="H14" s="140"/>
      <c r="I14" s="140"/>
      <c r="J14" s="140"/>
    </row>
    <row r="15" spans="1:11" s="135" customFormat="1" ht="23.1" customHeight="1">
      <c r="A15" s="1211" t="s">
        <v>768</v>
      </c>
      <c r="B15" s="1212"/>
      <c r="C15" s="138">
        <v>3000</v>
      </c>
      <c r="D15" s="138"/>
      <c r="E15" s="140">
        <v>3000</v>
      </c>
      <c r="F15" s="140"/>
      <c r="G15" s="140"/>
      <c r="H15" s="140"/>
      <c r="I15" s="140"/>
      <c r="J15" s="140"/>
    </row>
    <row r="16" spans="1:11" s="135" customFormat="1" ht="23.1" customHeight="1">
      <c r="A16" s="1211" t="s">
        <v>769</v>
      </c>
      <c r="B16" s="1212"/>
      <c r="C16" s="138">
        <v>6500</v>
      </c>
      <c r="D16" s="138"/>
      <c r="E16" s="140">
        <v>6500</v>
      </c>
      <c r="F16" s="140"/>
      <c r="G16" s="140"/>
      <c r="H16" s="140"/>
      <c r="I16" s="140"/>
      <c r="J16" s="140"/>
    </row>
    <row r="17" spans="1:11" ht="23.1" customHeight="1">
      <c r="A17" s="1211" t="s">
        <v>770</v>
      </c>
      <c r="B17" s="1212"/>
      <c r="C17" s="138">
        <v>6000</v>
      </c>
      <c r="D17" s="138"/>
      <c r="E17" s="140">
        <v>6000</v>
      </c>
      <c r="F17" s="140"/>
      <c r="G17" s="140"/>
      <c r="H17" s="140"/>
      <c r="I17" s="140"/>
      <c r="J17" s="140"/>
      <c r="K17" s="135"/>
    </row>
    <row r="18" spans="1:11" ht="23.1" customHeight="1">
      <c r="A18" s="1211" t="s">
        <v>771</v>
      </c>
      <c r="B18" s="1212"/>
      <c r="C18" s="138">
        <v>1900</v>
      </c>
      <c r="D18" s="138"/>
      <c r="E18" s="140">
        <v>1900</v>
      </c>
      <c r="F18" s="140"/>
      <c r="G18" s="140"/>
      <c r="H18" s="140"/>
      <c r="I18" s="140"/>
      <c r="J18" s="140"/>
      <c r="K18" s="135"/>
    </row>
    <row r="19" spans="1:11" ht="23.1" customHeight="1">
      <c r="A19" s="1211" t="s">
        <v>772</v>
      </c>
      <c r="B19" s="1212"/>
      <c r="C19" s="138"/>
      <c r="D19" s="138"/>
      <c r="E19" s="140"/>
      <c r="F19" s="140"/>
      <c r="G19" s="140"/>
      <c r="H19" s="140"/>
      <c r="I19" s="140"/>
      <c r="J19" s="140"/>
    </row>
    <row r="20" spans="1:11" ht="23.1" customHeight="1">
      <c r="A20" s="1211" t="s">
        <v>773</v>
      </c>
      <c r="B20" s="1212"/>
      <c r="C20" s="138">
        <v>900</v>
      </c>
      <c r="D20" s="138"/>
      <c r="E20" s="140">
        <v>900</v>
      </c>
      <c r="F20" s="140"/>
      <c r="G20" s="140"/>
      <c r="H20" s="140"/>
      <c r="I20" s="140"/>
      <c r="J20" s="140"/>
    </row>
    <row r="21" spans="1:11" ht="23.1" customHeight="1">
      <c r="A21" s="1211" t="s">
        <v>774</v>
      </c>
      <c r="B21" s="1212"/>
      <c r="C21" s="138"/>
      <c r="D21" s="138"/>
      <c r="E21" s="140"/>
      <c r="F21" s="140"/>
      <c r="G21" s="140"/>
      <c r="H21" s="140"/>
      <c r="I21" s="140"/>
      <c r="J21" s="140"/>
    </row>
    <row r="22" spans="1:11" ht="23.1" customHeight="1">
      <c r="A22" s="1207" t="s">
        <v>775</v>
      </c>
      <c r="B22" s="1208"/>
      <c r="C22" s="138">
        <v>7400</v>
      </c>
      <c r="D22" s="138"/>
      <c r="E22" s="140">
        <v>7400</v>
      </c>
      <c r="F22" s="140"/>
      <c r="G22" s="140"/>
      <c r="H22" s="140"/>
      <c r="I22" s="140"/>
      <c r="J22" s="140"/>
    </row>
    <row r="23" spans="1:11" ht="23.1" customHeight="1">
      <c r="A23" s="1207" t="s">
        <v>776</v>
      </c>
      <c r="B23" s="1208"/>
      <c r="C23" s="138"/>
      <c r="D23" s="138"/>
      <c r="E23" s="140"/>
      <c r="F23" s="140"/>
      <c r="G23" s="140"/>
      <c r="H23" s="140"/>
      <c r="I23" s="140"/>
      <c r="J23" s="140"/>
    </row>
    <row r="24" spans="1:11" ht="23.1" customHeight="1">
      <c r="A24" s="1207" t="s">
        <v>777</v>
      </c>
      <c r="B24" s="1208"/>
      <c r="C24" s="138">
        <v>150</v>
      </c>
      <c r="D24" s="138"/>
      <c r="E24" s="140">
        <v>150</v>
      </c>
      <c r="F24" s="140"/>
      <c r="G24" s="140"/>
      <c r="H24" s="140"/>
      <c r="I24" s="140"/>
      <c r="J24" s="140"/>
    </row>
    <row r="25" spans="1:11" ht="23.1" customHeight="1">
      <c r="A25" s="1207" t="s">
        <v>778</v>
      </c>
      <c r="B25" s="1208"/>
      <c r="C25" s="138">
        <v>200</v>
      </c>
      <c r="D25" s="138"/>
      <c r="E25" s="140">
        <v>200</v>
      </c>
      <c r="F25" s="140"/>
      <c r="G25" s="140"/>
      <c r="H25" s="140"/>
      <c r="I25" s="140"/>
      <c r="J25" s="140"/>
    </row>
    <row r="26" spans="1:11" ht="23.1" customHeight="1">
      <c r="A26" s="1207" t="s">
        <v>779</v>
      </c>
      <c r="B26" s="1208"/>
      <c r="C26" s="138"/>
      <c r="D26" s="138"/>
      <c r="E26" s="140"/>
      <c r="F26" s="140"/>
      <c r="G26" s="140"/>
      <c r="H26" s="140"/>
      <c r="I26" s="140"/>
      <c r="J26" s="140"/>
    </row>
    <row r="27" spans="1:11" ht="23.1" customHeight="1">
      <c r="A27" s="1207" t="s">
        <v>780</v>
      </c>
      <c r="B27" s="1208"/>
      <c r="C27" s="138">
        <v>1400</v>
      </c>
      <c r="D27" s="138"/>
      <c r="E27" s="140">
        <v>1400</v>
      </c>
      <c r="F27" s="140"/>
      <c r="G27" s="140"/>
      <c r="H27" s="140"/>
      <c r="I27" s="140"/>
      <c r="J27" s="140"/>
    </row>
    <row r="28" spans="1:11" ht="23.1" customHeight="1">
      <c r="A28" s="1207" t="s">
        <v>781</v>
      </c>
      <c r="B28" s="1208"/>
      <c r="C28" s="138">
        <v>150</v>
      </c>
      <c r="E28" s="135">
        <v>150</v>
      </c>
      <c r="F28" s="135"/>
      <c r="G28" s="135"/>
      <c r="H28" s="135"/>
      <c r="I28" s="135"/>
      <c r="J28" s="135"/>
    </row>
    <row r="29" spans="1:11" ht="23.1" customHeight="1">
      <c r="A29" s="1207" t="s">
        <v>782</v>
      </c>
      <c r="B29" s="1208"/>
      <c r="C29" s="138"/>
      <c r="E29" s="135"/>
      <c r="F29" s="135"/>
      <c r="G29" s="135"/>
      <c r="H29" s="135"/>
      <c r="I29" s="135"/>
      <c r="J29" s="135"/>
    </row>
    <row r="30" spans="1:11" ht="36" customHeight="1">
      <c r="A30" s="1207" t="s">
        <v>783</v>
      </c>
      <c r="B30" s="1208"/>
      <c r="C30" s="138">
        <v>100</v>
      </c>
      <c r="E30" s="135">
        <v>100</v>
      </c>
      <c r="F30" s="135"/>
      <c r="G30" s="135"/>
      <c r="H30" s="135"/>
      <c r="I30" s="135"/>
      <c r="J30" s="135"/>
    </row>
    <row r="31" spans="1:11" ht="37.5" customHeight="1">
      <c r="A31" s="1207" t="s">
        <v>784</v>
      </c>
      <c r="B31" s="1208"/>
      <c r="E31" s="135"/>
      <c r="F31" s="135"/>
      <c r="G31" s="135"/>
      <c r="H31" s="135"/>
      <c r="I31" s="135"/>
      <c r="J31" s="135"/>
    </row>
    <row r="32" spans="1:11" ht="23.1" customHeight="1">
      <c r="A32" s="1207" t="s">
        <v>785</v>
      </c>
      <c r="B32" s="1208"/>
      <c r="E32" s="135"/>
      <c r="F32" s="135"/>
      <c r="G32" s="135"/>
      <c r="H32" s="135"/>
      <c r="I32" s="135"/>
      <c r="J32" s="135"/>
    </row>
    <row r="33" spans="1:10" ht="23.1" customHeight="1">
      <c r="A33" s="1207" t="s">
        <v>786</v>
      </c>
      <c r="B33" s="1208"/>
      <c r="E33" s="135"/>
      <c r="F33" s="135"/>
      <c r="G33" s="135"/>
      <c r="H33" s="135"/>
      <c r="I33" s="135"/>
      <c r="J33" s="135"/>
    </row>
    <row r="34" spans="1:10" ht="23.1" customHeight="1" thickBot="1">
      <c r="A34" s="1209" t="s">
        <v>787</v>
      </c>
      <c r="B34" s="1210"/>
      <c r="C34" s="142">
        <v>1000</v>
      </c>
      <c r="D34" s="143"/>
      <c r="E34" s="144">
        <v>1000</v>
      </c>
      <c r="F34" s="144"/>
      <c r="G34" s="144"/>
      <c r="H34" s="144"/>
      <c r="I34" s="144"/>
      <c r="J34" s="144"/>
    </row>
    <row r="35" spans="1:10">
      <c r="A35" s="145" t="s">
        <v>741</v>
      </c>
      <c r="B35" s="146" t="s">
        <v>742</v>
      </c>
      <c r="C35" s="134"/>
      <c r="D35" s="134"/>
      <c r="E35" s="147" t="s">
        <v>788</v>
      </c>
      <c r="F35" s="147"/>
      <c r="G35" s="147" t="s">
        <v>744</v>
      </c>
      <c r="J35" s="147" t="s">
        <v>789</v>
      </c>
    </row>
    <row r="36" spans="1:10">
      <c r="A36" s="134"/>
      <c r="B36" s="134"/>
      <c r="E36" s="147" t="s">
        <v>790</v>
      </c>
      <c r="F36" s="147"/>
      <c r="J36" s="147"/>
    </row>
    <row r="37" spans="1:10">
      <c r="A37" s="134"/>
      <c r="B37" s="134"/>
      <c r="E37" s="147"/>
      <c r="F37" s="147"/>
      <c r="J37" s="147"/>
    </row>
    <row r="38" spans="1:10">
      <c r="A38" s="148" t="s">
        <v>791</v>
      </c>
      <c r="B38" s="149"/>
    </row>
    <row r="39" spans="1:10" ht="30.6" customHeight="1">
      <c r="A39" s="1206" t="s">
        <v>792</v>
      </c>
      <c r="B39" s="1206"/>
      <c r="C39" s="1206"/>
      <c r="D39" s="1206"/>
      <c r="E39" s="1206"/>
      <c r="F39" s="1206"/>
      <c r="G39" s="1206"/>
      <c r="H39" s="1206"/>
      <c r="I39" s="1206"/>
      <c r="J39" s="1206"/>
    </row>
    <row r="40" spans="1:10">
      <c r="A40" s="150" t="s">
        <v>793</v>
      </c>
      <c r="B40" s="149"/>
    </row>
    <row r="41" spans="1:10">
      <c r="A41" s="151"/>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794</v>
      </c>
      <c r="D1" s="152" t="s">
        <v>655</v>
      </c>
      <c r="E1" s="1273" t="s">
        <v>751</v>
      </c>
      <c r="F1" s="1274"/>
      <c r="G1" s="1275"/>
      <c r="H1" s="154"/>
      <c r="I1" s="154"/>
    </row>
    <row r="2" spans="1:9" ht="15.6" thickBot="1">
      <c r="A2" s="152" t="s">
        <v>795</v>
      </c>
      <c r="B2" s="155" t="s">
        <v>796</v>
      </c>
      <c r="C2" s="156"/>
      <c r="D2" s="152" t="s">
        <v>797</v>
      </c>
      <c r="E2" s="1276" t="s">
        <v>798</v>
      </c>
      <c r="F2" s="1274"/>
      <c r="G2" s="1275"/>
      <c r="H2" s="154"/>
      <c r="I2" s="154"/>
    </row>
    <row r="3" spans="1:9" ht="57.75" customHeight="1">
      <c r="A3" s="1277" t="s">
        <v>799</v>
      </c>
      <c r="B3" s="1277"/>
      <c r="C3" s="1277"/>
      <c r="D3" s="1277"/>
      <c r="E3" s="1277"/>
      <c r="F3" s="1277"/>
      <c r="G3" s="1277"/>
      <c r="H3" s="56" t="s">
        <v>12</v>
      </c>
    </row>
    <row r="4" spans="1:9">
      <c r="A4" s="1278"/>
      <c r="B4" s="1278"/>
      <c r="C4" s="1278"/>
      <c r="D4" s="1278"/>
      <c r="E4" s="1278"/>
      <c r="F4" s="1278"/>
      <c r="G4" s="1278"/>
    </row>
    <row r="5" spans="1:9" ht="18.75" customHeight="1" thickBot="1">
      <c r="A5" s="1279" t="s">
        <v>800</v>
      </c>
      <c r="B5" s="1279"/>
      <c r="C5" s="1279"/>
      <c r="D5" s="1279"/>
      <c r="E5" s="1279"/>
      <c r="F5" s="1279"/>
      <c r="G5" s="1279"/>
    </row>
    <row r="6" spans="1:9" ht="19.5" customHeight="1">
      <c r="A6" s="1265" t="s">
        <v>758</v>
      </c>
      <c r="B6" s="1265"/>
      <c r="C6" s="1266"/>
      <c r="D6" s="1269" t="s">
        <v>801</v>
      </c>
      <c r="E6" s="157"/>
      <c r="F6" s="157"/>
      <c r="G6" s="1271" t="s">
        <v>802</v>
      </c>
    </row>
    <row r="7" spans="1:9" ht="48" customHeight="1" thickBot="1">
      <c r="A7" s="1267"/>
      <c r="B7" s="1267"/>
      <c r="C7" s="1268"/>
      <c r="D7" s="1270"/>
      <c r="E7" s="158" t="s">
        <v>803</v>
      </c>
      <c r="F7" s="159" t="s">
        <v>804</v>
      </c>
      <c r="G7" s="1272"/>
    </row>
    <row r="8" spans="1:9" ht="32.1" customHeight="1">
      <c r="A8" s="1253" t="s">
        <v>805</v>
      </c>
      <c r="B8" s="1255" t="s">
        <v>806</v>
      </c>
      <c r="C8" s="1256"/>
      <c r="D8" s="160"/>
      <c r="E8" s="161"/>
      <c r="F8" s="162"/>
      <c r="G8" s="163"/>
    </row>
    <row r="9" spans="1:9" ht="32.1" customHeight="1">
      <c r="A9" s="1253"/>
      <c r="B9" s="1257" t="s">
        <v>807</v>
      </c>
      <c r="C9" s="1258"/>
      <c r="D9" s="164"/>
      <c r="E9" s="165"/>
      <c r="F9" s="166"/>
      <c r="G9" s="167"/>
    </row>
    <row r="10" spans="1:9" ht="32.1" customHeight="1">
      <c r="A10" s="1253"/>
      <c r="B10" s="1259" t="s">
        <v>808</v>
      </c>
      <c r="C10" s="1260"/>
      <c r="D10" s="164"/>
      <c r="E10" s="165"/>
      <c r="F10" s="168"/>
      <c r="G10" s="167"/>
    </row>
    <row r="11" spans="1:9" ht="32.1" customHeight="1">
      <c r="A11" s="1254"/>
      <c r="B11" s="1250" t="s">
        <v>809</v>
      </c>
      <c r="C11" s="1261"/>
      <c r="D11" s="164"/>
      <c r="E11" s="165"/>
      <c r="F11" s="168"/>
      <c r="G11" s="167"/>
    </row>
    <row r="12" spans="1:9" ht="32.1" customHeight="1">
      <c r="A12" s="1262" t="s">
        <v>810</v>
      </c>
      <c r="B12" s="1259" t="s">
        <v>806</v>
      </c>
      <c r="C12" s="1260"/>
      <c r="D12" s="164"/>
      <c r="E12" s="165"/>
      <c r="F12" s="166"/>
      <c r="G12" s="170"/>
    </row>
    <row r="13" spans="1:9" ht="32.1" customHeight="1">
      <c r="A13" s="1263"/>
      <c r="B13" s="1259" t="s">
        <v>811</v>
      </c>
      <c r="C13" s="1260"/>
      <c r="D13" s="164"/>
      <c r="E13" s="165"/>
      <c r="F13" s="166"/>
      <c r="G13" s="170"/>
    </row>
    <row r="14" spans="1:9" ht="32.1" customHeight="1">
      <c r="A14" s="1263"/>
      <c r="B14" s="1259" t="s">
        <v>812</v>
      </c>
      <c r="C14" s="1260"/>
      <c r="D14" s="164"/>
      <c r="E14" s="165"/>
      <c r="F14" s="166"/>
      <c r="G14" s="171"/>
    </row>
    <row r="15" spans="1:9" ht="32.1" customHeight="1">
      <c r="A15" s="1263"/>
      <c r="B15" s="1248" t="s">
        <v>813</v>
      </c>
      <c r="C15" s="172" t="s">
        <v>814</v>
      </c>
      <c r="D15" s="173">
        <v>0</v>
      </c>
      <c r="E15" s="174"/>
      <c r="F15" s="162"/>
      <c r="G15" s="170"/>
    </row>
    <row r="16" spans="1:9" ht="32.1" customHeight="1">
      <c r="A16" s="1263"/>
      <c r="B16" s="1248"/>
      <c r="C16" s="169" t="s">
        <v>815</v>
      </c>
      <c r="D16" s="175">
        <v>50.92</v>
      </c>
      <c r="E16" s="165"/>
      <c r="F16" s="166"/>
      <c r="G16" s="170"/>
    </row>
    <row r="17" spans="1:7" ht="32.1" customHeight="1">
      <c r="A17" s="1263"/>
      <c r="B17" s="1249"/>
      <c r="C17" s="169" t="s">
        <v>816</v>
      </c>
      <c r="D17" s="176">
        <v>0</v>
      </c>
      <c r="E17" s="165"/>
      <c r="F17" s="166"/>
      <c r="G17" s="171"/>
    </row>
    <row r="18" spans="1:7" ht="32.1" customHeight="1">
      <c r="A18" s="1263"/>
      <c r="B18" s="1247" t="s">
        <v>817</v>
      </c>
      <c r="C18" s="169" t="s">
        <v>814</v>
      </c>
      <c r="E18" s="165"/>
      <c r="F18" s="166"/>
      <c r="G18" s="170"/>
    </row>
    <row r="19" spans="1:7" ht="32.1" customHeight="1">
      <c r="A19" s="1263"/>
      <c r="B19" s="1248"/>
      <c r="C19" s="169" t="s">
        <v>815</v>
      </c>
      <c r="D19" s="164"/>
      <c r="E19" s="165"/>
      <c r="F19" s="166"/>
      <c r="G19" s="170"/>
    </row>
    <row r="20" spans="1:7" ht="32.1" customHeight="1">
      <c r="A20" s="1263"/>
      <c r="B20" s="1249"/>
      <c r="C20" s="169" t="s">
        <v>816</v>
      </c>
      <c r="D20" s="164"/>
      <c r="E20" s="165"/>
      <c r="F20" s="166"/>
      <c r="G20" s="171"/>
    </row>
    <row r="21" spans="1:7" ht="32.1" customHeight="1">
      <c r="A21" s="1263"/>
      <c r="B21" s="1250" t="s">
        <v>818</v>
      </c>
      <c r="C21" s="169" t="s">
        <v>819</v>
      </c>
      <c r="D21" s="177"/>
      <c r="E21" s="178"/>
      <c r="F21" s="168"/>
      <c r="G21" s="163"/>
    </row>
    <row r="22" spans="1:7" ht="32.1" customHeight="1">
      <c r="A22" s="1263"/>
      <c r="B22" s="1250"/>
      <c r="C22" s="169" t="s">
        <v>820</v>
      </c>
      <c r="D22" s="177"/>
      <c r="E22" s="178"/>
      <c r="F22" s="168"/>
      <c r="G22" s="167"/>
    </row>
    <row r="23" spans="1:7" ht="32.1" customHeight="1">
      <c r="A23" s="1263"/>
      <c r="B23" s="1250"/>
      <c r="C23" s="169" t="s">
        <v>821</v>
      </c>
      <c r="D23" s="177"/>
      <c r="E23" s="178"/>
      <c r="F23" s="168"/>
      <c r="G23" s="167"/>
    </row>
    <row r="24" spans="1:7" ht="32.1" customHeight="1">
      <c r="A24" s="1263"/>
      <c r="B24" s="1250" t="s">
        <v>822</v>
      </c>
      <c r="C24" s="169" t="s">
        <v>814</v>
      </c>
      <c r="D24" s="164"/>
      <c r="E24" s="165"/>
      <c r="F24" s="166"/>
      <c r="G24" s="163"/>
    </row>
    <row r="25" spans="1:7" ht="32.1" customHeight="1">
      <c r="A25" s="1263"/>
      <c r="B25" s="1250"/>
      <c r="C25" s="169" t="s">
        <v>815</v>
      </c>
      <c r="D25" s="164"/>
      <c r="E25" s="165"/>
      <c r="F25" s="166"/>
      <c r="G25" s="167"/>
    </row>
    <row r="26" spans="1:7" ht="32.1" customHeight="1">
      <c r="A26" s="1264"/>
      <c r="B26" s="1250"/>
      <c r="C26" s="169" t="s">
        <v>816</v>
      </c>
      <c r="D26" s="164"/>
      <c r="E26" s="165"/>
      <c r="F26" s="166"/>
      <c r="G26" s="171"/>
    </row>
    <row r="27" spans="1:7" ht="32.1" customHeight="1" thickBot="1">
      <c r="A27" s="1251" t="s">
        <v>823</v>
      </c>
      <c r="B27" s="1251"/>
      <c r="C27" s="1252"/>
      <c r="D27" s="179">
        <v>50.92</v>
      </c>
      <c r="E27" s="180"/>
      <c r="F27" s="181"/>
      <c r="G27" s="182"/>
    </row>
    <row r="28" spans="1:7" ht="23.1" customHeight="1">
      <c r="A28" s="183" t="s">
        <v>741</v>
      </c>
      <c r="B28" s="184" t="s">
        <v>824</v>
      </c>
      <c r="C28" s="184" t="s">
        <v>825</v>
      </c>
      <c r="D28" s="184" t="s">
        <v>826</v>
      </c>
      <c r="E28" s="183"/>
      <c r="F28" s="183"/>
      <c r="G28" s="185"/>
    </row>
    <row r="29" spans="1:7" ht="36" customHeight="1">
      <c r="A29" s="186"/>
      <c r="B29" s="186"/>
      <c r="C29" s="186" t="s">
        <v>827</v>
      </c>
      <c r="D29" s="186"/>
      <c r="E29" s="186"/>
      <c r="F29" s="186"/>
      <c r="G29" s="187" t="s">
        <v>828</v>
      </c>
    </row>
    <row r="30" spans="1:7" ht="23.1" customHeight="1">
      <c r="C30" s="188"/>
      <c r="G30" s="188"/>
    </row>
    <row r="31" spans="1:7" ht="23.1" customHeight="1">
      <c r="C31" s="188"/>
      <c r="G31" s="188"/>
    </row>
    <row r="32" spans="1:7" ht="23.1" customHeight="1">
      <c r="A32" s="189" t="s">
        <v>829</v>
      </c>
      <c r="C32" s="188"/>
      <c r="G32" s="188"/>
    </row>
    <row r="33" spans="1:7" ht="23.1" customHeight="1">
      <c r="A33" s="189" t="s">
        <v>830</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4" customWidth="1"/>
    <col min="2" max="2" width="14.6640625" style="194" customWidth="1"/>
    <col min="3" max="3" width="14.33203125" style="194" customWidth="1"/>
    <col min="4" max="6" width="12.109375" style="194" bestFit="1" customWidth="1"/>
    <col min="7" max="7" width="13.109375" style="194" customWidth="1"/>
    <col min="8" max="8" width="15.33203125" style="194" customWidth="1"/>
    <col min="9" max="9" width="15.44140625" style="194" customWidth="1"/>
    <col min="10" max="10" width="31.109375" style="194" customWidth="1"/>
    <col min="11" max="256" width="9" style="194"/>
    <col min="257" max="257" width="33.44140625" style="194" customWidth="1"/>
    <col min="258" max="258" width="14.6640625" style="194" customWidth="1"/>
    <col min="259" max="259" width="14.33203125" style="194" customWidth="1"/>
    <col min="260" max="262" width="12.109375" style="194" bestFit="1" customWidth="1"/>
    <col min="263" max="263" width="13.109375" style="194" customWidth="1"/>
    <col min="264" max="264" width="15.33203125" style="194" customWidth="1"/>
    <col min="265" max="265" width="15.44140625" style="194" customWidth="1"/>
    <col min="266" max="266" width="31.109375" style="194" customWidth="1"/>
    <col min="267" max="512" width="9" style="194"/>
    <col min="513" max="513" width="33.44140625" style="194" customWidth="1"/>
    <col min="514" max="514" width="14.6640625" style="194" customWidth="1"/>
    <col min="515" max="515" width="14.33203125" style="194" customWidth="1"/>
    <col min="516" max="518" width="12.109375" style="194" bestFit="1" customWidth="1"/>
    <col min="519" max="519" width="13.109375" style="194" customWidth="1"/>
    <col min="520" max="520" width="15.33203125" style="194" customWidth="1"/>
    <col min="521" max="521" width="15.44140625" style="194" customWidth="1"/>
    <col min="522" max="522" width="31.109375" style="194" customWidth="1"/>
    <col min="523" max="768" width="9" style="194"/>
    <col min="769" max="769" width="33.44140625" style="194" customWidth="1"/>
    <col min="770" max="770" width="14.6640625" style="194" customWidth="1"/>
    <col min="771" max="771" width="14.33203125" style="194" customWidth="1"/>
    <col min="772" max="774" width="12.109375" style="194" bestFit="1" customWidth="1"/>
    <col min="775" max="775" width="13.109375" style="194" customWidth="1"/>
    <col min="776" max="776" width="15.33203125" style="194" customWidth="1"/>
    <col min="777" max="777" width="15.44140625" style="194" customWidth="1"/>
    <col min="778" max="778" width="31.109375" style="194" customWidth="1"/>
    <col min="779" max="1024" width="9" style="194"/>
    <col min="1025" max="1025" width="33.44140625" style="194" customWidth="1"/>
    <col min="1026" max="1026" width="14.6640625" style="194" customWidth="1"/>
    <col min="1027" max="1027" width="14.33203125" style="194" customWidth="1"/>
    <col min="1028" max="1030" width="12.109375" style="194" bestFit="1" customWidth="1"/>
    <col min="1031" max="1031" width="13.109375" style="194" customWidth="1"/>
    <col min="1032" max="1032" width="15.33203125" style="194" customWidth="1"/>
    <col min="1033" max="1033" width="15.44140625" style="194" customWidth="1"/>
    <col min="1034" max="1034" width="31.109375" style="194" customWidth="1"/>
    <col min="1035" max="1280" width="9" style="194"/>
    <col min="1281" max="1281" width="33.44140625" style="194" customWidth="1"/>
    <col min="1282" max="1282" width="14.6640625" style="194" customWidth="1"/>
    <col min="1283" max="1283" width="14.33203125" style="194" customWidth="1"/>
    <col min="1284" max="1286" width="12.109375" style="194" bestFit="1" customWidth="1"/>
    <col min="1287" max="1287" width="13.109375" style="194" customWidth="1"/>
    <col min="1288" max="1288" width="15.33203125" style="194" customWidth="1"/>
    <col min="1289" max="1289" width="15.44140625" style="194" customWidth="1"/>
    <col min="1290" max="1290" width="31.109375" style="194" customWidth="1"/>
    <col min="1291" max="1536" width="9" style="194"/>
    <col min="1537" max="1537" width="33.44140625" style="194" customWidth="1"/>
    <col min="1538" max="1538" width="14.6640625" style="194" customWidth="1"/>
    <col min="1539" max="1539" width="14.33203125" style="194" customWidth="1"/>
    <col min="1540" max="1542" width="12.109375" style="194" bestFit="1" customWidth="1"/>
    <col min="1543" max="1543" width="13.109375" style="194" customWidth="1"/>
    <col min="1544" max="1544" width="15.33203125" style="194" customWidth="1"/>
    <col min="1545" max="1545" width="15.44140625" style="194" customWidth="1"/>
    <col min="1546" max="1546" width="31.109375" style="194" customWidth="1"/>
    <col min="1547" max="1792" width="9" style="194"/>
    <col min="1793" max="1793" width="33.44140625" style="194" customWidth="1"/>
    <col min="1794" max="1794" width="14.6640625" style="194" customWidth="1"/>
    <col min="1795" max="1795" width="14.33203125" style="194" customWidth="1"/>
    <col min="1796" max="1798" width="12.109375" style="194" bestFit="1" customWidth="1"/>
    <col min="1799" max="1799" width="13.109375" style="194" customWidth="1"/>
    <col min="1800" max="1800" width="15.33203125" style="194" customWidth="1"/>
    <col min="1801" max="1801" width="15.44140625" style="194" customWidth="1"/>
    <col min="1802" max="1802" width="31.109375" style="194" customWidth="1"/>
    <col min="1803" max="2048" width="9" style="194"/>
    <col min="2049" max="2049" width="33.44140625" style="194" customWidth="1"/>
    <col min="2050" max="2050" width="14.6640625" style="194" customWidth="1"/>
    <col min="2051" max="2051" width="14.33203125" style="194" customWidth="1"/>
    <col min="2052" max="2054" width="12.109375" style="194" bestFit="1" customWidth="1"/>
    <col min="2055" max="2055" width="13.109375" style="194" customWidth="1"/>
    <col min="2056" max="2056" width="15.33203125" style="194" customWidth="1"/>
    <col min="2057" max="2057" width="15.44140625" style="194" customWidth="1"/>
    <col min="2058" max="2058" width="31.109375" style="194" customWidth="1"/>
    <col min="2059" max="2304" width="9" style="194"/>
    <col min="2305" max="2305" width="33.44140625" style="194" customWidth="1"/>
    <col min="2306" max="2306" width="14.6640625" style="194" customWidth="1"/>
    <col min="2307" max="2307" width="14.33203125" style="194" customWidth="1"/>
    <col min="2308" max="2310" width="12.109375" style="194" bestFit="1" customWidth="1"/>
    <col min="2311" max="2311" width="13.109375" style="194" customWidth="1"/>
    <col min="2312" max="2312" width="15.33203125" style="194" customWidth="1"/>
    <col min="2313" max="2313" width="15.44140625" style="194" customWidth="1"/>
    <col min="2314" max="2314" width="31.109375" style="194" customWidth="1"/>
    <col min="2315" max="2560" width="9" style="194"/>
    <col min="2561" max="2561" width="33.44140625" style="194" customWidth="1"/>
    <col min="2562" max="2562" width="14.6640625" style="194" customWidth="1"/>
    <col min="2563" max="2563" width="14.33203125" style="194" customWidth="1"/>
    <col min="2564" max="2566" width="12.109375" style="194" bestFit="1" customWidth="1"/>
    <col min="2567" max="2567" width="13.109375" style="194" customWidth="1"/>
    <col min="2568" max="2568" width="15.33203125" style="194" customWidth="1"/>
    <col min="2569" max="2569" width="15.44140625" style="194" customWidth="1"/>
    <col min="2570" max="2570" width="31.109375" style="194" customWidth="1"/>
    <col min="2571" max="2816" width="9" style="194"/>
    <col min="2817" max="2817" width="33.44140625" style="194" customWidth="1"/>
    <col min="2818" max="2818" width="14.6640625" style="194" customWidth="1"/>
    <col min="2819" max="2819" width="14.33203125" style="194" customWidth="1"/>
    <col min="2820" max="2822" width="12.109375" style="194" bestFit="1" customWidth="1"/>
    <col min="2823" max="2823" width="13.109375" style="194" customWidth="1"/>
    <col min="2824" max="2824" width="15.33203125" style="194" customWidth="1"/>
    <col min="2825" max="2825" width="15.44140625" style="194" customWidth="1"/>
    <col min="2826" max="2826" width="31.109375" style="194" customWidth="1"/>
    <col min="2827" max="3072" width="9" style="194"/>
    <col min="3073" max="3073" width="33.44140625" style="194" customWidth="1"/>
    <col min="3074" max="3074" width="14.6640625" style="194" customWidth="1"/>
    <col min="3075" max="3075" width="14.33203125" style="194" customWidth="1"/>
    <col min="3076" max="3078" width="12.109375" style="194" bestFit="1" customWidth="1"/>
    <col min="3079" max="3079" width="13.109375" style="194" customWidth="1"/>
    <col min="3080" max="3080" width="15.33203125" style="194" customWidth="1"/>
    <col min="3081" max="3081" width="15.44140625" style="194" customWidth="1"/>
    <col min="3082" max="3082" width="31.109375" style="194" customWidth="1"/>
    <col min="3083" max="3328" width="9" style="194"/>
    <col min="3329" max="3329" width="33.44140625" style="194" customWidth="1"/>
    <col min="3330" max="3330" width="14.6640625" style="194" customWidth="1"/>
    <col min="3331" max="3331" width="14.33203125" style="194" customWidth="1"/>
    <col min="3332" max="3334" width="12.109375" style="194" bestFit="1" customWidth="1"/>
    <col min="3335" max="3335" width="13.109375" style="194" customWidth="1"/>
    <col min="3336" max="3336" width="15.33203125" style="194" customWidth="1"/>
    <col min="3337" max="3337" width="15.44140625" style="194" customWidth="1"/>
    <col min="3338" max="3338" width="31.109375" style="194" customWidth="1"/>
    <col min="3339" max="3584" width="9" style="194"/>
    <col min="3585" max="3585" width="33.44140625" style="194" customWidth="1"/>
    <col min="3586" max="3586" width="14.6640625" style="194" customWidth="1"/>
    <col min="3587" max="3587" width="14.33203125" style="194" customWidth="1"/>
    <col min="3588" max="3590" width="12.109375" style="194" bestFit="1" customWidth="1"/>
    <col min="3591" max="3591" width="13.109375" style="194" customWidth="1"/>
    <col min="3592" max="3592" width="15.33203125" style="194" customWidth="1"/>
    <col min="3593" max="3593" width="15.44140625" style="194" customWidth="1"/>
    <col min="3594" max="3594" width="31.109375" style="194" customWidth="1"/>
    <col min="3595" max="3840" width="9" style="194"/>
    <col min="3841" max="3841" width="33.44140625" style="194" customWidth="1"/>
    <col min="3842" max="3842" width="14.6640625" style="194" customWidth="1"/>
    <col min="3843" max="3843" width="14.33203125" style="194" customWidth="1"/>
    <col min="3844" max="3846" width="12.109375" style="194" bestFit="1" customWidth="1"/>
    <col min="3847" max="3847" width="13.109375" style="194" customWidth="1"/>
    <col min="3848" max="3848" width="15.33203125" style="194" customWidth="1"/>
    <col min="3849" max="3849" width="15.44140625" style="194" customWidth="1"/>
    <col min="3850" max="3850" width="31.109375" style="194" customWidth="1"/>
    <col min="3851" max="4096" width="9" style="194"/>
    <col min="4097" max="4097" width="33.44140625" style="194" customWidth="1"/>
    <col min="4098" max="4098" width="14.6640625" style="194" customWidth="1"/>
    <col min="4099" max="4099" width="14.33203125" style="194" customWidth="1"/>
    <col min="4100" max="4102" width="12.109375" style="194" bestFit="1" customWidth="1"/>
    <col min="4103" max="4103" width="13.109375" style="194" customWidth="1"/>
    <col min="4104" max="4104" width="15.33203125" style="194" customWidth="1"/>
    <col min="4105" max="4105" width="15.44140625" style="194" customWidth="1"/>
    <col min="4106" max="4106" width="31.109375" style="194" customWidth="1"/>
    <col min="4107" max="4352" width="9" style="194"/>
    <col min="4353" max="4353" width="33.44140625" style="194" customWidth="1"/>
    <col min="4354" max="4354" width="14.6640625" style="194" customWidth="1"/>
    <col min="4355" max="4355" width="14.33203125" style="194" customWidth="1"/>
    <col min="4356" max="4358" width="12.109375" style="194" bestFit="1" customWidth="1"/>
    <col min="4359" max="4359" width="13.109375" style="194" customWidth="1"/>
    <col min="4360" max="4360" width="15.33203125" style="194" customWidth="1"/>
    <col min="4361" max="4361" width="15.44140625" style="194" customWidth="1"/>
    <col min="4362" max="4362" width="31.109375" style="194" customWidth="1"/>
    <col min="4363" max="4608" width="9" style="194"/>
    <col min="4609" max="4609" width="33.44140625" style="194" customWidth="1"/>
    <col min="4610" max="4610" width="14.6640625" style="194" customWidth="1"/>
    <col min="4611" max="4611" width="14.33203125" style="194" customWidth="1"/>
    <col min="4612" max="4614" width="12.109375" style="194" bestFit="1" customWidth="1"/>
    <col min="4615" max="4615" width="13.109375" style="194" customWidth="1"/>
    <col min="4616" max="4616" width="15.33203125" style="194" customWidth="1"/>
    <col min="4617" max="4617" width="15.44140625" style="194" customWidth="1"/>
    <col min="4618" max="4618" width="31.109375" style="194" customWidth="1"/>
    <col min="4619" max="4864" width="9" style="194"/>
    <col min="4865" max="4865" width="33.44140625" style="194" customWidth="1"/>
    <col min="4866" max="4866" width="14.6640625" style="194" customWidth="1"/>
    <col min="4867" max="4867" width="14.33203125" style="194" customWidth="1"/>
    <col min="4868" max="4870" width="12.109375" style="194" bestFit="1" customWidth="1"/>
    <col min="4871" max="4871" width="13.109375" style="194" customWidth="1"/>
    <col min="4872" max="4872" width="15.33203125" style="194" customWidth="1"/>
    <col min="4873" max="4873" width="15.44140625" style="194" customWidth="1"/>
    <col min="4874" max="4874" width="31.109375" style="194" customWidth="1"/>
    <col min="4875" max="5120" width="9" style="194"/>
    <col min="5121" max="5121" width="33.44140625" style="194" customWidth="1"/>
    <col min="5122" max="5122" width="14.6640625" style="194" customWidth="1"/>
    <col min="5123" max="5123" width="14.33203125" style="194" customWidth="1"/>
    <col min="5124" max="5126" width="12.109375" style="194" bestFit="1" customWidth="1"/>
    <col min="5127" max="5127" width="13.109375" style="194" customWidth="1"/>
    <col min="5128" max="5128" width="15.33203125" style="194" customWidth="1"/>
    <col min="5129" max="5129" width="15.44140625" style="194" customWidth="1"/>
    <col min="5130" max="5130" width="31.109375" style="194" customWidth="1"/>
    <col min="5131" max="5376" width="9" style="194"/>
    <col min="5377" max="5377" width="33.44140625" style="194" customWidth="1"/>
    <col min="5378" max="5378" width="14.6640625" style="194" customWidth="1"/>
    <col min="5379" max="5379" width="14.33203125" style="194" customWidth="1"/>
    <col min="5380" max="5382" width="12.109375" style="194" bestFit="1" customWidth="1"/>
    <col min="5383" max="5383" width="13.109375" style="194" customWidth="1"/>
    <col min="5384" max="5384" width="15.33203125" style="194" customWidth="1"/>
    <col min="5385" max="5385" width="15.44140625" style="194" customWidth="1"/>
    <col min="5386" max="5386" width="31.109375" style="194" customWidth="1"/>
    <col min="5387" max="5632" width="9" style="194"/>
    <col min="5633" max="5633" width="33.44140625" style="194" customWidth="1"/>
    <col min="5634" max="5634" width="14.6640625" style="194" customWidth="1"/>
    <col min="5635" max="5635" width="14.33203125" style="194" customWidth="1"/>
    <col min="5636" max="5638" width="12.109375" style="194" bestFit="1" customWidth="1"/>
    <col min="5639" max="5639" width="13.109375" style="194" customWidth="1"/>
    <col min="5640" max="5640" width="15.33203125" style="194" customWidth="1"/>
    <col min="5641" max="5641" width="15.44140625" style="194" customWidth="1"/>
    <col min="5642" max="5642" width="31.109375" style="194" customWidth="1"/>
    <col min="5643" max="5888" width="9" style="194"/>
    <col min="5889" max="5889" width="33.44140625" style="194" customWidth="1"/>
    <col min="5890" max="5890" width="14.6640625" style="194" customWidth="1"/>
    <col min="5891" max="5891" width="14.33203125" style="194" customWidth="1"/>
    <col min="5892" max="5894" width="12.109375" style="194" bestFit="1" customWidth="1"/>
    <col min="5895" max="5895" width="13.109375" style="194" customWidth="1"/>
    <col min="5896" max="5896" width="15.33203125" style="194" customWidth="1"/>
    <col min="5897" max="5897" width="15.44140625" style="194" customWidth="1"/>
    <col min="5898" max="5898" width="31.109375" style="194" customWidth="1"/>
    <col min="5899" max="6144" width="9" style="194"/>
    <col min="6145" max="6145" width="33.44140625" style="194" customWidth="1"/>
    <col min="6146" max="6146" width="14.6640625" style="194" customWidth="1"/>
    <col min="6147" max="6147" width="14.33203125" style="194" customWidth="1"/>
    <col min="6148" max="6150" width="12.109375" style="194" bestFit="1" customWidth="1"/>
    <col min="6151" max="6151" width="13.109375" style="194" customWidth="1"/>
    <col min="6152" max="6152" width="15.33203125" style="194" customWidth="1"/>
    <col min="6153" max="6153" width="15.44140625" style="194" customWidth="1"/>
    <col min="6154" max="6154" width="31.109375" style="194" customWidth="1"/>
    <col min="6155" max="6400" width="9" style="194"/>
    <col min="6401" max="6401" width="33.44140625" style="194" customWidth="1"/>
    <col min="6402" max="6402" width="14.6640625" style="194" customWidth="1"/>
    <col min="6403" max="6403" width="14.33203125" style="194" customWidth="1"/>
    <col min="6404" max="6406" width="12.109375" style="194" bestFit="1" customWidth="1"/>
    <col min="6407" max="6407" width="13.109375" style="194" customWidth="1"/>
    <col min="6408" max="6408" width="15.33203125" style="194" customWidth="1"/>
    <col min="6409" max="6409" width="15.44140625" style="194" customWidth="1"/>
    <col min="6410" max="6410" width="31.109375" style="194" customWidth="1"/>
    <col min="6411" max="6656" width="9" style="194"/>
    <col min="6657" max="6657" width="33.44140625" style="194" customWidth="1"/>
    <col min="6658" max="6658" width="14.6640625" style="194" customWidth="1"/>
    <col min="6659" max="6659" width="14.33203125" style="194" customWidth="1"/>
    <col min="6660" max="6662" width="12.109375" style="194" bestFit="1" customWidth="1"/>
    <col min="6663" max="6663" width="13.109375" style="194" customWidth="1"/>
    <col min="6664" max="6664" width="15.33203125" style="194" customWidth="1"/>
    <col min="6665" max="6665" width="15.44140625" style="194" customWidth="1"/>
    <col min="6666" max="6666" width="31.109375" style="194" customWidth="1"/>
    <col min="6667" max="6912" width="9" style="194"/>
    <col min="6913" max="6913" width="33.44140625" style="194" customWidth="1"/>
    <col min="6914" max="6914" width="14.6640625" style="194" customWidth="1"/>
    <col min="6915" max="6915" width="14.33203125" style="194" customWidth="1"/>
    <col min="6916" max="6918" width="12.109375" style="194" bestFit="1" customWidth="1"/>
    <col min="6919" max="6919" width="13.109375" style="194" customWidth="1"/>
    <col min="6920" max="6920" width="15.33203125" style="194" customWidth="1"/>
    <col min="6921" max="6921" width="15.44140625" style="194" customWidth="1"/>
    <col min="6922" max="6922" width="31.109375" style="194" customWidth="1"/>
    <col min="6923" max="7168" width="9" style="194"/>
    <col min="7169" max="7169" width="33.44140625" style="194" customWidth="1"/>
    <col min="7170" max="7170" width="14.6640625" style="194" customWidth="1"/>
    <col min="7171" max="7171" width="14.33203125" style="194" customWidth="1"/>
    <col min="7172" max="7174" width="12.109375" style="194" bestFit="1" customWidth="1"/>
    <col min="7175" max="7175" width="13.109375" style="194" customWidth="1"/>
    <col min="7176" max="7176" width="15.33203125" style="194" customWidth="1"/>
    <col min="7177" max="7177" width="15.44140625" style="194" customWidth="1"/>
    <col min="7178" max="7178" width="31.109375" style="194" customWidth="1"/>
    <col min="7179" max="7424" width="9" style="194"/>
    <col min="7425" max="7425" width="33.44140625" style="194" customWidth="1"/>
    <col min="7426" max="7426" width="14.6640625" style="194" customWidth="1"/>
    <col min="7427" max="7427" width="14.33203125" style="194" customWidth="1"/>
    <col min="7428" max="7430" width="12.109375" style="194" bestFit="1" customWidth="1"/>
    <col min="7431" max="7431" width="13.109375" style="194" customWidth="1"/>
    <col min="7432" max="7432" width="15.33203125" style="194" customWidth="1"/>
    <col min="7433" max="7433" width="15.44140625" style="194" customWidth="1"/>
    <col min="7434" max="7434" width="31.109375" style="194" customWidth="1"/>
    <col min="7435" max="7680" width="9" style="194"/>
    <col min="7681" max="7681" width="33.44140625" style="194" customWidth="1"/>
    <col min="7682" max="7682" width="14.6640625" style="194" customWidth="1"/>
    <col min="7683" max="7683" width="14.33203125" style="194" customWidth="1"/>
    <col min="7684" max="7686" width="12.109375" style="194" bestFit="1" customWidth="1"/>
    <col min="7687" max="7687" width="13.109375" style="194" customWidth="1"/>
    <col min="7688" max="7688" width="15.33203125" style="194" customWidth="1"/>
    <col min="7689" max="7689" width="15.44140625" style="194" customWidth="1"/>
    <col min="7690" max="7690" width="31.109375" style="194" customWidth="1"/>
    <col min="7691" max="7936" width="9" style="194"/>
    <col min="7937" max="7937" width="33.44140625" style="194" customWidth="1"/>
    <col min="7938" max="7938" width="14.6640625" style="194" customWidth="1"/>
    <col min="7939" max="7939" width="14.33203125" style="194" customWidth="1"/>
    <col min="7940" max="7942" width="12.109375" style="194" bestFit="1" customWidth="1"/>
    <col min="7943" max="7943" width="13.109375" style="194" customWidth="1"/>
    <col min="7944" max="7944" width="15.33203125" style="194" customWidth="1"/>
    <col min="7945" max="7945" width="15.44140625" style="194" customWidth="1"/>
    <col min="7946" max="7946" width="31.109375" style="194" customWidth="1"/>
    <col min="7947" max="8192" width="9" style="194"/>
    <col min="8193" max="8193" width="33.44140625" style="194" customWidth="1"/>
    <col min="8194" max="8194" width="14.6640625" style="194" customWidth="1"/>
    <col min="8195" max="8195" width="14.33203125" style="194" customWidth="1"/>
    <col min="8196" max="8198" width="12.109375" style="194" bestFit="1" customWidth="1"/>
    <col min="8199" max="8199" width="13.109375" style="194" customWidth="1"/>
    <col min="8200" max="8200" width="15.33203125" style="194" customWidth="1"/>
    <col min="8201" max="8201" width="15.44140625" style="194" customWidth="1"/>
    <col min="8202" max="8202" width="31.109375" style="194" customWidth="1"/>
    <col min="8203" max="8448" width="9" style="194"/>
    <col min="8449" max="8449" width="33.44140625" style="194" customWidth="1"/>
    <col min="8450" max="8450" width="14.6640625" style="194" customWidth="1"/>
    <col min="8451" max="8451" width="14.33203125" style="194" customWidth="1"/>
    <col min="8452" max="8454" width="12.109375" style="194" bestFit="1" customWidth="1"/>
    <col min="8455" max="8455" width="13.109375" style="194" customWidth="1"/>
    <col min="8456" max="8456" width="15.33203125" style="194" customWidth="1"/>
    <col min="8457" max="8457" width="15.44140625" style="194" customWidth="1"/>
    <col min="8458" max="8458" width="31.109375" style="194" customWidth="1"/>
    <col min="8459" max="8704" width="9" style="194"/>
    <col min="8705" max="8705" width="33.44140625" style="194" customWidth="1"/>
    <col min="8706" max="8706" width="14.6640625" style="194" customWidth="1"/>
    <col min="8707" max="8707" width="14.33203125" style="194" customWidth="1"/>
    <col min="8708" max="8710" width="12.109375" style="194" bestFit="1" customWidth="1"/>
    <col min="8711" max="8711" width="13.109375" style="194" customWidth="1"/>
    <col min="8712" max="8712" width="15.33203125" style="194" customWidth="1"/>
    <col min="8713" max="8713" width="15.44140625" style="194" customWidth="1"/>
    <col min="8714" max="8714" width="31.109375" style="194" customWidth="1"/>
    <col min="8715" max="8960" width="9" style="194"/>
    <col min="8961" max="8961" width="33.44140625" style="194" customWidth="1"/>
    <col min="8962" max="8962" width="14.6640625" style="194" customWidth="1"/>
    <col min="8963" max="8963" width="14.33203125" style="194" customWidth="1"/>
    <col min="8964" max="8966" width="12.109375" style="194" bestFit="1" customWidth="1"/>
    <col min="8967" max="8967" width="13.109375" style="194" customWidth="1"/>
    <col min="8968" max="8968" width="15.33203125" style="194" customWidth="1"/>
    <col min="8969" max="8969" width="15.44140625" style="194" customWidth="1"/>
    <col min="8970" max="8970" width="31.109375" style="194" customWidth="1"/>
    <col min="8971" max="9216" width="9" style="194"/>
    <col min="9217" max="9217" width="33.44140625" style="194" customWidth="1"/>
    <col min="9218" max="9218" width="14.6640625" style="194" customWidth="1"/>
    <col min="9219" max="9219" width="14.33203125" style="194" customWidth="1"/>
    <col min="9220" max="9222" width="12.109375" style="194" bestFit="1" customWidth="1"/>
    <col min="9223" max="9223" width="13.109375" style="194" customWidth="1"/>
    <col min="9224" max="9224" width="15.33203125" style="194" customWidth="1"/>
    <col min="9225" max="9225" width="15.44140625" style="194" customWidth="1"/>
    <col min="9226" max="9226" width="31.109375" style="194" customWidth="1"/>
    <col min="9227" max="9472" width="9" style="194"/>
    <col min="9473" max="9473" width="33.44140625" style="194" customWidth="1"/>
    <col min="9474" max="9474" width="14.6640625" style="194" customWidth="1"/>
    <col min="9475" max="9475" width="14.33203125" style="194" customWidth="1"/>
    <col min="9476" max="9478" width="12.109375" style="194" bestFit="1" customWidth="1"/>
    <col min="9479" max="9479" width="13.109375" style="194" customWidth="1"/>
    <col min="9480" max="9480" width="15.33203125" style="194" customWidth="1"/>
    <col min="9481" max="9481" width="15.44140625" style="194" customWidth="1"/>
    <col min="9482" max="9482" width="31.109375" style="194" customWidth="1"/>
    <col min="9483" max="9728" width="9" style="194"/>
    <col min="9729" max="9729" width="33.44140625" style="194" customWidth="1"/>
    <col min="9730" max="9730" width="14.6640625" style="194" customWidth="1"/>
    <col min="9731" max="9731" width="14.33203125" style="194" customWidth="1"/>
    <col min="9732" max="9734" width="12.109375" style="194" bestFit="1" customWidth="1"/>
    <col min="9735" max="9735" width="13.109375" style="194" customWidth="1"/>
    <col min="9736" max="9736" width="15.33203125" style="194" customWidth="1"/>
    <col min="9737" max="9737" width="15.44140625" style="194" customWidth="1"/>
    <col min="9738" max="9738" width="31.109375" style="194" customWidth="1"/>
    <col min="9739" max="9984" width="9" style="194"/>
    <col min="9985" max="9985" width="33.44140625" style="194" customWidth="1"/>
    <col min="9986" max="9986" width="14.6640625" style="194" customWidth="1"/>
    <col min="9987" max="9987" width="14.33203125" style="194" customWidth="1"/>
    <col min="9988" max="9990" width="12.109375" style="194" bestFit="1" customWidth="1"/>
    <col min="9991" max="9991" width="13.109375" style="194" customWidth="1"/>
    <col min="9992" max="9992" width="15.33203125" style="194" customWidth="1"/>
    <col min="9993" max="9993" width="15.44140625" style="194" customWidth="1"/>
    <col min="9994" max="9994" width="31.109375" style="194" customWidth="1"/>
    <col min="9995" max="10240" width="9" style="194"/>
    <col min="10241" max="10241" width="33.44140625" style="194" customWidth="1"/>
    <col min="10242" max="10242" width="14.6640625" style="194" customWidth="1"/>
    <col min="10243" max="10243" width="14.33203125" style="194" customWidth="1"/>
    <col min="10244" max="10246" width="12.109375" style="194" bestFit="1" customWidth="1"/>
    <col min="10247" max="10247" width="13.109375" style="194" customWidth="1"/>
    <col min="10248" max="10248" width="15.33203125" style="194" customWidth="1"/>
    <col min="10249" max="10249" width="15.44140625" style="194" customWidth="1"/>
    <col min="10250" max="10250" width="31.109375" style="194" customWidth="1"/>
    <col min="10251" max="10496" width="9" style="194"/>
    <col min="10497" max="10497" width="33.44140625" style="194" customWidth="1"/>
    <col min="10498" max="10498" width="14.6640625" style="194" customWidth="1"/>
    <col min="10499" max="10499" width="14.33203125" style="194" customWidth="1"/>
    <col min="10500" max="10502" width="12.109375" style="194" bestFit="1" customWidth="1"/>
    <col min="10503" max="10503" width="13.109375" style="194" customWidth="1"/>
    <col min="10504" max="10504" width="15.33203125" style="194" customWidth="1"/>
    <col min="10505" max="10505" width="15.44140625" style="194" customWidth="1"/>
    <col min="10506" max="10506" width="31.109375" style="194" customWidth="1"/>
    <col min="10507" max="10752" width="9" style="194"/>
    <col min="10753" max="10753" width="33.44140625" style="194" customWidth="1"/>
    <col min="10754" max="10754" width="14.6640625" style="194" customWidth="1"/>
    <col min="10755" max="10755" width="14.33203125" style="194" customWidth="1"/>
    <col min="10756" max="10758" width="12.109375" style="194" bestFit="1" customWidth="1"/>
    <col min="10759" max="10759" width="13.109375" style="194" customWidth="1"/>
    <col min="10760" max="10760" width="15.33203125" style="194" customWidth="1"/>
    <col min="10761" max="10761" width="15.44140625" style="194" customWidth="1"/>
    <col min="10762" max="10762" width="31.109375" style="194" customWidth="1"/>
    <col min="10763" max="11008" width="9" style="194"/>
    <col min="11009" max="11009" width="33.44140625" style="194" customWidth="1"/>
    <col min="11010" max="11010" width="14.6640625" style="194" customWidth="1"/>
    <col min="11011" max="11011" width="14.33203125" style="194" customWidth="1"/>
    <col min="11012" max="11014" width="12.109375" style="194" bestFit="1" customWidth="1"/>
    <col min="11015" max="11015" width="13.109375" style="194" customWidth="1"/>
    <col min="11016" max="11016" width="15.33203125" style="194" customWidth="1"/>
    <col min="11017" max="11017" width="15.44140625" style="194" customWidth="1"/>
    <col min="11018" max="11018" width="31.109375" style="194" customWidth="1"/>
    <col min="11019" max="11264" width="9" style="194"/>
    <col min="11265" max="11265" width="33.44140625" style="194" customWidth="1"/>
    <col min="11266" max="11266" width="14.6640625" style="194" customWidth="1"/>
    <col min="11267" max="11267" width="14.33203125" style="194" customWidth="1"/>
    <col min="11268" max="11270" width="12.109375" style="194" bestFit="1" customWidth="1"/>
    <col min="11271" max="11271" width="13.109375" style="194" customWidth="1"/>
    <col min="11272" max="11272" width="15.33203125" style="194" customWidth="1"/>
    <col min="11273" max="11273" width="15.44140625" style="194" customWidth="1"/>
    <col min="11274" max="11274" width="31.109375" style="194" customWidth="1"/>
    <col min="11275" max="11520" width="9" style="194"/>
    <col min="11521" max="11521" width="33.44140625" style="194" customWidth="1"/>
    <col min="11522" max="11522" width="14.6640625" style="194" customWidth="1"/>
    <col min="11523" max="11523" width="14.33203125" style="194" customWidth="1"/>
    <col min="11524" max="11526" width="12.109375" style="194" bestFit="1" customWidth="1"/>
    <col min="11527" max="11527" width="13.109375" style="194" customWidth="1"/>
    <col min="11528" max="11528" width="15.33203125" style="194" customWidth="1"/>
    <col min="11529" max="11529" width="15.44140625" style="194" customWidth="1"/>
    <col min="11530" max="11530" width="31.109375" style="194" customWidth="1"/>
    <col min="11531" max="11776" width="9" style="194"/>
    <col min="11777" max="11777" width="33.44140625" style="194" customWidth="1"/>
    <col min="11778" max="11778" width="14.6640625" style="194" customWidth="1"/>
    <col min="11779" max="11779" width="14.33203125" style="194" customWidth="1"/>
    <col min="11780" max="11782" width="12.109375" style="194" bestFit="1" customWidth="1"/>
    <col min="11783" max="11783" width="13.109375" style="194" customWidth="1"/>
    <col min="11784" max="11784" width="15.33203125" style="194" customWidth="1"/>
    <col min="11785" max="11785" width="15.44140625" style="194" customWidth="1"/>
    <col min="11786" max="11786" width="31.109375" style="194" customWidth="1"/>
    <col min="11787" max="12032" width="9" style="194"/>
    <col min="12033" max="12033" width="33.44140625" style="194" customWidth="1"/>
    <col min="12034" max="12034" width="14.6640625" style="194" customWidth="1"/>
    <col min="12035" max="12035" width="14.33203125" style="194" customWidth="1"/>
    <col min="12036" max="12038" width="12.109375" style="194" bestFit="1" customWidth="1"/>
    <col min="12039" max="12039" width="13.109375" style="194" customWidth="1"/>
    <col min="12040" max="12040" width="15.33203125" style="194" customWidth="1"/>
    <col min="12041" max="12041" width="15.44140625" style="194" customWidth="1"/>
    <col min="12042" max="12042" width="31.109375" style="194" customWidth="1"/>
    <col min="12043" max="12288" width="9" style="194"/>
    <col min="12289" max="12289" width="33.44140625" style="194" customWidth="1"/>
    <col min="12290" max="12290" width="14.6640625" style="194" customWidth="1"/>
    <col min="12291" max="12291" width="14.33203125" style="194" customWidth="1"/>
    <col min="12292" max="12294" width="12.109375" style="194" bestFit="1" customWidth="1"/>
    <col min="12295" max="12295" width="13.109375" style="194" customWidth="1"/>
    <col min="12296" max="12296" width="15.33203125" style="194" customWidth="1"/>
    <col min="12297" max="12297" width="15.44140625" style="194" customWidth="1"/>
    <col min="12298" max="12298" width="31.109375" style="194" customWidth="1"/>
    <col min="12299" max="12544" width="9" style="194"/>
    <col min="12545" max="12545" width="33.44140625" style="194" customWidth="1"/>
    <col min="12546" max="12546" width="14.6640625" style="194" customWidth="1"/>
    <col min="12547" max="12547" width="14.33203125" style="194" customWidth="1"/>
    <col min="12548" max="12550" width="12.109375" style="194" bestFit="1" customWidth="1"/>
    <col min="12551" max="12551" width="13.109375" style="194" customWidth="1"/>
    <col min="12552" max="12552" width="15.33203125" style="194" customWidth="1"/>
    <col min="12553" max="12553" width="15.44140625" style="194" customWidth="1"/>
    <col min="12554" max="12554" width="31.109375" style="194" customWidth="1"/>
    <col min="12555" max="12800" width="9" style="194"/>
    <col min="12801" max="12801" width="33.44140625" style="194" customWidth="1"/>
    <col min="12802" max="12802" width="14.6640625" style="194" customWidth="1"/>
    <col min="12803" max="12803" width="14.33203125" style="194" customWidth="1"/>
    <col min="12804" max="12806" width="12.109375" style="194" bestFit="1" customWidth="1"/>
    <col min="12807" max="12807" width="13.109375" style="194" customWidth="1"/>
    <col min="12808" max="12808" width="15.33203125" style="194" customWidth="1"/>
    <col min="12809" max="12809" width="15.44140625" style="194" customWidth="1"/>
    <col min="12810" max="12810" width="31.109375" style="194" customWidth="1"/>
    <col min="12811" max="13056" width="9" style="194"/>
    <col min="13057" max="13057" width="33.44140625" style="194" customWidth="1"/>
    <col min="13058" max="13058" width="14.6640625" style="194" customWidth="1"/>
    <col min="13059" max="13059" width="14.33203125" style="194" customWidth="1"/>
    <col min="13060" max="13062" width="12.109375" style="194" bestFit="1" customWidth="1"/>
    <col min="13063" max="13063" width="13.109375" style="194" customWidth="1"/>
    <col min="13064" max="13064" width="15.33203125" style="194" customWidth="1"/>
    <col min="13065" max="13065" width="15.44140625" style="194" customWidth="1"/>
    <col min="13066" max="13066" width="31.109375" style="194" customWidth="1"/>
    <col min="13067" max="13312" width="9" style="194"/>
    <col min="13313" max="13313" width="33.44140625" style="194" customWidth="1"/>
    <col min="13314" max="13314" width="14.6640625" style="194" customWidth="1"/>
    <col min="13315" max="13315" width="14.33203125" style="194" customWidth="1"/>
    <col min="13316" max="13318" width="12.109375" style="194" bestFit="1" customWidth="1"/>
    <col min="13319" max="13319" width="13.109375" style="194" customWidth="1"/>
    <col min="13320" max="13320" width="15.33203125" style="194" customWidth="1"/>
    <col min="13321" max="13321" width="15.44140625" style="194" customWidth="1"/>
    <col min="13322" max="13322" width="31.109375" style="194" customWidth="1"/>
    <col min="13323" max="13568" width="9" style="194"/>
    <col min="13569" max="13569" width="33.44140625" style="194" customWidth="1"/>
    <col min="13570" max="13570" width="14.6640625" style="194" customWidth="1"/>
    <col min="13571" max="13571" width="14.33203125" style="194" customWidth="1"/>
    <col min="13572" max="13574" width="12.109375" style="194" bestFit="1" customWidth="1"/>
    <col min="13575" max="13575" width="13.109375" style="194" customWidth="1"/>
    <col min="13576" max="13576" width="15.33203125" style="194" customWidth="1"/>
    <col min="13577" max="13577" width="15.44140625" style="194" customWidth="1"/>
    <col min="13578" max="13578" width="31.109375" style="194" customWidth="1"/>
    <col min="13579" max="13824" width="9" style="194"/>
    <col min="13825" max="13825" width="33.44140625" style="194" customWidth="1"/>
    <col min="13826" max="13826" width="14.6640625" style="194" customWidth="1"/>
    <col min="13827" max="13827" width="14.33203125" style="194" customWidth="1"/>
    <col min="13828" max="13830" width="12.109375" style="194" bestFit="1" customWidth="1"/>
    <col min="13831" max="13831" width="13.109375" style="194" customWidth="1"/>
    <col min="13832" max="13832" width="15.33203125" style="194" customWidth="1"/>
    <col min="13833" max="13833" width="15.44140625" style="194" customWidth="1"/>
    <col min="13834" max="13834" width="31.109375" style="194" customWidth="1"/>
    <col min="13835" max="14080" width="9" style="194"/>
    <col min="14081" max="14081" width="33.44140625" style="194" customWidth="1"/>
    <col min="14082" max="14082" width="14.6640625" style="194" customWidth="1"/>
    <col min="14083" max="14083" width="14.33203125" style="194" customWidth="1"/>
    <col min="14084" max="14086" width="12.109375" style="194" bestFit="1" customWidth="1"/>
    <col min="14087" max="14087" width="13.109375" style="194" customWidth="1"/>
    <col min="14088" max="14088" width="15.33203125" style="194" customWidth="1"/>
    <col min="14089" max="14089" width="15.44140625" style="194" customWidth="1"/>
    <col min="14090" max="14090" width="31.109375" style="194" customWidth="1"/>
    <col min="14091" max="14336" width="9" style="194"/>
    <col min="14337" max="14337" width="33.44140625" style="194" customWidth="1"/>
    <col min="14338" max="14338" width="14.6640625" style="194" customWidth="1"/>
    <col min="14339" max="14339" width="14.33203125" style="194" customWidth="1"/>
    <col min="14340" max="14342" width="12.109375" style="194" bestFit="1" customWidth="1"/>
    <col min="14343" max="14343" width="13.109375" style="194" customWidth="1"/>
    <col min="14344" max="14344" width="15.33203125" style="194" customWidth="1"/>
    <col min="14345" max="14345" width="15.44140625" style="194" customWidth="1"/>
    <col min="14346" max="14346" width="31.109375" style="194" customWidth="1"/>
    <col min="14347" max="14592" width="9" style="194"/>
    <col min="14593" max="14593" width="33.44140625" style="194" customWidth="1"/>
    <col min="14594" max="14594" width="14.6640625" style="194" customWidth="1"/>
    <col min="14595" max="14595" width="14.33203125" style="194" customWidth="1"/>
    <col min="14596" max="14598" width="12.109375" style="194" bestFit="1" customWidth="1"/>
    <col min="14599" max="14599" width="13.109375" style="194" customWidth="1"/>
    <col min="14600" max="14600" width="15.33203125" style="194" customWidth="1"/>
    <col min="14601" max="14601" width="15.44140625" style="194" customWidth="1"/>
    <col min="14602" max="14602" width="31.109375" style="194" customWidth="1"/>
    <col min="14603" max="14848" width="9" style="194"/>
    <col min="14849" max="14849" width="33.44140625" style="194" customWidth="1"/>
    <col min="14850" max="14850" width="14.6640625" style="194" customWidth="1"/>
    <col min="14851" max="14851" width="14.33203125" style="194" customWidth="1"/>
    <col min="14852" max="14854" width="12.109375" style="194" bestFit="1" customWidth="1"/>
    <col min="14855" max="14855" width="13.109375" style="194" customWidth="1"/>
    <col min="14856" max="14856" width="15.33203125" style="194" customWidth="1"/>
    <col min="14857" max="14857" width="15.44140625" style="194" customWidth="1"/>
    <col min="14858" max="14858" width="31.109375" style="194" customWidth="1"/>
    <col min="14859" max="15104" width="9" style="194"/>
    <col min="15105" max="15105" width="33.44140625" style="194" customWidth="1"/>
    <col min="15106" max="15106" width="14.6640625" style="194" customWidth="1"/>
    <col min="15107" max="15107" width="14.33203125" style="194" customWidth="1"/>
    <col min="15108" max="15110" width="12.109375" style="194" bestFit="1" customWidth="1"/>
    <col min="15111" max="15111" width="13.109375" style="194" customWidth="1"/>
    <col min="15112" max="15112" width="15.33203125" style="194" customWidth="1"/>
    <col min="15113" max="15113" width="15.44140625" style="194" customWidth="1"/>
    <col min="15114" max="15114" width="31.109375" style="194" customWidth="1"/>
    <col min="15115" max="15360" width="9" style="194"/>
    <col min="15361" max="15361" width="33.44140625" style="194" customWidth="1"/>
    <col min="15362" max="15362" width="14.6640625" style="194" customWidth="1"/>
    <col min="15363" max="15363" width="14.33203125" style="194" customWidth="1"/>
    <col min="15364" max="15366" width="12.109375" style="194" bestFit="1" customWidth="1"/>
    <col min="15367" max="15367" width="13.109375" style="194" customWidth="1"/>
    <col min="15368" max="15368" width="15.33203125" style="194" customWidth="1"/>
    <col min="15369" max="15369" width="15.44140625" style="194" customWidth="1"/>
    <col min="15370" max="15370" width="31.109375" style="194" customWidth="1"/>
    <col min="15371" max="15616" width="9" style="194"/>
    <col min="15617" max="15617" width="33.44140625" style="194" customWidth="1"/>
    <col min="15618" max="15618" width="14.6640625" style="194" customWidth="1"/>
    <col min="15619" max="15619" width="14.33203125" style="194" customWidth="1"/>
    <col min="15620" max="15622" width="12.109375" style="194" bestFit="1" customWidth="1"/>
    <col min="15623" max="15623" width="13.109375" style="194" customWidth="1"/>
    <col min="15624" max="15624" width="15.33203125" style="194" customWidth="1"/>
    <col min="15625" max="15625" width="15.44140625" style="194" customWidth="1"/>
    <col min="15626" max="15626" width="31.109375" style="194" customWidth="1"/>
    <col min="15627" max="15872" width="9" style="194"/>
    <col min="15873" max="15873" width="33.44140625" style="194" customWidth="1"/>
    <col min="15874" max="15874" width="14.6640625" style="194" customWidth="1"/>
    <col min="15875" max="15875" width="14.33203125" style="194" customWidth="1"/>
    <col min="15876" max="15878" width="12.109375" style="194" bestFit="1" customWidth="1"/>
    <col min="15879" max="15879" width="13.109375" style="194" customWidth="1"/>
    <col min="15880" max="15880" width="15.33203125" style="194" customWidth="1"/>
    <col min="15881" max="15881" width="15.44140625" style="194" customWidth="1"/>
    <col min="15882" max="15882" width="31.109375" style="194" customWidth="1"/>
    <col min="15883" max="16128" width="9" style="194"/>
    <col min="16129" max="16129" width="33.44140625" style="194" customWidth="1"/>
    <col min="16130" max="16130" width="14.6640625" style="194" customWidth="1"/>
    <col min="16131" max="16131" width="14.33203125" style="194" customWidth="1"/>
    <col min="16132" max="16134" width="12.109375" style="194" bestFit="1" customWidth="1"/>
    <col min="16135" max="16135" width="13.109375" style="194" customWidth="1"/>
    <col min="16136" max="16136" width="15.33203125" style="194" customWidth="1"/>
    <col min="16137" max="16137" width="15.44140625" style="194" customWidth="1"/>
    <col min="16138" max="16138" width="31.109375" style="194" customWidth="1"/>
    <col min="16139" max="16384" width="9" style="194"/>
  </cols>
  <sheetData>
    <row r="1" spans="1:11" ht="20.399999999999999" thickBot="1">
      <c r="A1" s="191" t="s">
        <v>832</v>
      </c>
      <c r="B1" s="192"/>
      <c r="C1" s="192"/>
      <c r="D1" s="192"/>
      <c r="E1" s="192"/>
      <c r="F1" s="192"/>
      <c r="G1" s="192"/>
      <c r="H1" s="192"/>
      <c r="I1" s="191" t="s">
        <v>655</v>
      </c>
      <c r="J1" s="193" t="s">
        <v>751</v>
      </c>
    </row>
    <row r="2" spans="1:11" ht="20.399999999999999" thickBot="1">
      <c r="A2" s="191" t="s">
        <v>833</v>
      </c>
      <c r="B2" s="195" t="s">
        <v>834</v>
      </c>
      <c r="C2" s="195"/>
      <c r="D2" s="195"/>
      <c r="E2" s="195"/>
      <c r="F2" s="195"/>
      <c r="G2" s="195"/>
      <c r="H2" s="195"/>
      <c r="I2" s="191" t="s">
        <v>835</v>
      </c>
      <c r="J2" s="196" t="s">
        <v>836</v>
      </c>
    </row>
    <row r="3" spans="1:11" ht="42" customHeight="1">
      <c r="A3" s="1282" t="s">
        <v>837</v>
      </c>
      <c r="B3" s="1283"/>
      <c r="C3" s="1283"/>
      <c r="D3" s="1283"/>
      <c r="E3" s="1283"/>
      <c r="F3" s="1283"/>
      <c r="G3" s="1283"/>
      <c r="H3" s="1283"/>
      <c r="I3" s="1283"/>
      <c r="J3" s="1283"/>
      <c r="K3" s="56" t="s">
        <v>12</v>
      </c>
    </row>
    <row r="4" spans="1:11" ht="32.25" customHeight="1" thickBot="1">
      <c r="A4" s="197"/>
      <c r="B4" s="1284" t="s">
        <v>838</v>
      </c>
      <c r="C4" s="1285"/>
      <c r="D4" s="1285"/>
      <c r="E4" s="1285"/>
      <c r="F4" s="1285"/>
      <c r="G4" s="1285"/>
      <c r="H4" s="1286"/>
      <c r="I4" s="198"/>
      <c r="J4" s="199" t="s">
        <v>839</v>
      </c>
      <c r="K4" s="130"/>
    </row>
    <row r="5" spans="1:11" ht="21.9" customHeight="1">
      <c r="A5" s="1287" t="s">
        <v>840</v>
      </c>
      <c r="B5" s="1289" t="s">
        <v>841</v>
      </c>
      <c r="C5" s="1203" t="s">
        <v>842</v>
      </c>
      <c r="D5" s="1291"/>
      <c r="E5" s="1291"/>
      <c r="F5" s="1291"/>
      <c r="G5" s="1291"/>
      <c r="H5" s="1292" t="s">
        <v>843</v>
      </c>
      <c r="I5" s="1293"/>
      <c r="J5" s="1294"/>
    </row>
    <row r="6" spans="1:11" ht="42.9" customHeight="1" thickBot="1">
      <c r="A6" s="1288"/>
      <c r="B6" s="1290"/>
      <c r="C6" s="200" t="s">
        <v>814</v>
      </c>
      <c r="D6" s="200" t="s">
        <v>844</v>
      </c>
      <c r="E6" s="200" t="s">
        <v>845</v>
      </c>
      <c r="F6" s="200" t="s">
        <v>846</v>
      </c>
      <c r="G6" s="201" t="s">
        <v>847</v>
      </c>
      <c r="H6" s="200" t="s">
        <v>814</v>
      </c>
      <c r="I6" s="202" t="s">
        <v>848</v>
      </c>
      <c r="J6" s="203" t="s">
        <v>849</v>
      </c>
    </row>
    <row r="7" spans="1:11" ht="16.5" customHeight="1">
      <c r="A7" s="204" t="s">
        <v>850</v>
      </c>
      <c r="B7" s="205">
        <v>11</v>
      </c>
      <c r="C7" s="206">
        <v>11</v>
      </c>
      <c r="D7" s="206">
        <v>5</v>
      </c>
      <c r="E7" s="206"/>
      <c r="F7" s="206">
        <v>3</v>
      </c>
      <c r="G7" s="206">
        <v>1</v>
      </c>
      <c r="H7" s="206"/>
      <c r="I7" s="206"/>
      <c r="J7" s="206"/>
    </row>
    <row r="8" spans="1:11" ht="16.5" customHeight="1">
      <c r="A8" s="207" t="s">
        <v>851</v>
      </c>
      <c r="B8" s="208">
        <v>11</v>
      </c>
      <c r="C8" s="209">
        <v>11</v>
      </c>
      <c r="D8" s="209">
        <v>5</v>
      </c>
      <c r="E8" s="209"/>
      <c r="F8" s="209">
        <v>3</v>
      </c>
      <c r="G8" s="209">
        <v>1</v>
      </c>
      <c r="H8" s="209"/>
      <c r="I8" s="209"/>
      <c r="J8" s="209"/>
    </row>
    <row r="9" spans="1:11" ht="16.5" customHeight="1">
      <c r="A9" s="207" t="s">
        <v>852</v>
      </c>
      <c r="B9" s="208">
        <v>1</v>
      </c>
      <c r="C9" s="209">
        <v>1</v>
      </c>
      <c r="D9" s="209"/>
      <c r="E9" s="209"/>
      <c r="F9" s="209"/>
      <c r="G9" s="209"/>
      <c r="H9" s="209"/>
      <c r="I9" s="209"/>
      <c r="J9" s="209"/>
    </row>
    <row r="10" spans="1:11" ht="16.5" customHeight="1">
      <c r="A10" s="207" t="s">
        <v>853</v>
      </c>
      <c r="B10" s="208"/>
      <c r="C10" s="209"/>
      <c r="D10" s="210"/>
      <c r="E10" s="210"/>
      <c r="F10" s="210"/>
      <c r="G10" s="210"/>
      <c r="H10" s="209"/>
      <c r="I10" s="210"/>
      <c r="J10" s="210"/>
    </row>
    <row r="11" spans="1:11" ht="16.5" customHeight="1">
      <c r="A11" s="207" t="s">
        <v>854</v>
      </c>
      <c r="B11" s="208"/>
      <c r="C11" s="209"/>
      <c r="D11" s="210"/>
      <c r="E11" s="210"/>
      <c r="F11" s="210"/>
      <c r="G11" s="210"/>
      <c r="H11" s="209"/>
      <c r="I11" s="210"/>
      <c r="J11" s="210"/>
    </row>
    <row r="12" spans="1:11" ht="16.5" customHeight="1">
      <c r="A12" s="207" t="s">
        <v>855</v>
      </c>
      <c r="B12" s="208">
        <v>1</v>
      </c>
      <c r="C12" s="209">
        <v>1</v>
      </c>
      <c r="D12" s="210"/>
      <c r="E12" s="210"/>
      <c r="F12" s="210"/>
      <c r="G12" s="210"/>
      <c r="H12" s="209"/>
      <c r="I12" s="210"/>
      <c r="J12" s="210"/>
    </row>
    <row r="13" spans="1:11" ht="16.5" customHeight="1">
      <c r="A13" s="207" t="s">
        <v>856</v>
      </c>
      <c r="B13" s="208"/>
      <c r="C13" s="209"/>
      <c r="D13" s="210"/>
      <c r="E13" s="210"/>
      <c r="F13" s="210"/>
      <c r="G13" s="210"/>
      <c r="H13" s="209"/>
      <c r="I13" s="210"/>
      <c r="J13" s="210"/>
    </row>
    <row r="14" spans="1:11" ht="16.5" customHeight="1">
      <c r="A14" s="207" t="s">
        <v>857</v>
      </c>
      <c r="B14" s="208">
        <v>1</v>
      </c>
      <c r="C14" s="209">
        <v>1</v>
      </c>
      <c r="D14" s="210"/>
      <c r="E14" s="210"/>
      <c r="F14" s="210"/>
      <c r="G14" s="210"/>
      <c r="H14" s="209"/>
      <c r="I14" s="210"/>
      <c r="J14" s="210"/>
    </row>
    <row r="15" spans="1:11" ht="16.5" customHeight="1">
      <c r="A15" s="207" t="s">
        <v>858</v>
      </c>
      <c r="B15" s="208"/>
      <c r="C15" s="209"/>
      <c r="D15" s="210"/>
      <c r="E15" s="210"/>
      <c r="F15" s="210"/>
      <c r="G15" s="210"/>
      <c r="H15" s="209"/>
      <c r="I15" s="210"/>
      <c r="J15" s="210"/>
    </row>
    <row r="16" spans="1:11" ht="16.5" customHeight="1">
      <c r="A16" s="192" t="s">
        <v>859</v>
      </c>
      <c r="B16" s="208">
        <v>9</v>
      </c>
      <c r="C16" s="209">
        <v>9</v>
      </c>
      <c r="D16" s="209">
        <v>5</v>
      </c>
      <c r="E16" s="209"/>
      <c r="F16" s="209">
        <v>3</v>
      </c>
      <c r="G16" s="209">
        <v>1</v>
      </c>
      <c r="H16" s="209"/>
      <c r="I16" s="209"/>
      <c r="J16" s="209"/>
    </row>
    <row r="17" spans="1:10" ht="16.5" customHeight="1">
      <c r="A17" s="207" t="s">
        <v>860</v>
      </c>
      <c r="B17" s="208">
        <v>9</v>
      </c>
      <c r="C17" s="209">
        <v>9</v>
      </c>
      <c r="D17" s="210">
        <v>5</v>
      </c>
      <c r="E17" s="210"/>
      <c r="F17" s="210">
        <v>3</v>
      </c>
      <c r="G17" s="210">
        <v>1</v>
      </c>
      <c r="H17" s="209"/>
      <c r="I17" s="210"/>
      <c r="J17" s="210"/>
    </row>
    <row r="18" spans="1:10" ht="16.5" customHeight="1">
      <c r="A18" s="207" t="s">
        <v>861</v>
      </c>
      <c r="B18" s="208">
        <v>3</v>
      </c>
      <c r="C18" s="209">
        <v>3</v>
      </c>
      <c r="D18" s="210"/>
      <c r="E18" s="210"/>
      <c r="F18" s="210"/>
      <c r="G18" s="210"/>
      <c r="H18" s="209"/>
      <c r="I18" s="210"/>
      <c r="J18" s="210"/>
    </row>
    <row r="19" spans="1:10" ht="16.5" customHeight="1">
      <c r="A19" s="207" t="s">
        <v>862</v>
      </c>
      <c r="B19" s="208"/>
      <c r="C19" s="209"/>
      <c r="D19" s="210"/>
      <c r="E19" s="210"/>
      <c r="F19" s="210"/>
      <c r="G19" s="210"/>
      <c r="H19" s="209"/>
      <c r="I19" s="210"/>
      <c r="J19" s="210"/>
    </row>
    <row r="20" spans="1:10" ht="16.5" customHeight="1">
      <c r="A20" s="207" t="s">
        <v>863</v>
      </c>
      <c r="B20" s="208"/>
      <c r="C20" s="209"/>
      <c r="D20" s="210"/>
      <c r="E20" s="210"/>
      <c r="F20" s="210"/>
      <c r="G20" s="210"/>
      <c r="H20" s="209"/>
      <c r="I20" s="210"/>
      <c r="J20" s="210"/>
    </row>
    <row r="21" spans="1:10" ht="16.5" customHeight="1">
      <c r="A21" s="207" t="s">
        <v>864</v>
      </c>
      <c r="B21" s="208"/>
      <c r="C21" s="209"/>
      <c r="D21" s="210"/>
      <c r="E21" s="210"/>
      <c r="F21" s="210"/>
      <c r="G21" s="210"/>
      <c r="H21" s="209"/>
      <c r="I21" s="210"/>
      <c r="J21" s="210"/>
    </row>
    <row r="22" spans="1:10" ht="16.5" customHeight="1">
      <c r="A22" s="211" t="s">
        <v>865</v>
      </c>
      <c r="B22" s="208"/>
      <c r="C22" s="209"/>
      <c r="D22" s="210"/>
      <c r="E22" s="210"/>
      <c r="F22" s="210"/>
      <c r="G22" s="210"/>
      <c r="H22" s="209"/>
      <c r="I22" s="210"/>
      <c r="J22" s="210"/>
    </row>
    <row r="23" spans="1:10" ht="16.5" customHeight="1">
      <c r="A23" s="207" t="s">
        <v>866</v>
      </c>
      <c r="B23" s="208">
        <v>11</v>
      </c>
      <c r="C23" s="209">
        <v>11</v>
      </c>
      <c r="D23" s="209">
        <v>9</v>
      </c>
      <c r="E23" s="209"/>
      <c r="F23" s="209"/>
      <c r="G23" s="209"/>
      <c r="H23" s="209"/>
      <c r="I23" s="209"/>
      <c r="J23" s="209"/>
    </row>
    <row r="24" spans="1:10" ht="16.5" customHeight="1">
      <c r="A24" s="207" t="s">
        <v>867</v>
      </c>
      <c r="B24" s="208">
        <v>9</v>
      </c>
      <c r="C24" s="209">
        <v>9</v>
      </c>
      <c r="D24" s="210">
        <v>8</v>
      </c>
      <c r="E24" s="210"/>
      <c r="F24" s="210"/>
      <c r="G24" s="210"/>
      <c r="H24" s="209"/>
      <c r="I24" s="210"/>
      <c r="J24" s="210"/>
    </row>
    <row r="25" spans="1:10" ht="16.5" customHeight="1">
      <c r="A25" s="207" t="s">
        <v>868</v>
      </c>
      <c r="B25" s="208">
        <v>2</v>
      </c>
      <c r="C25" s="209">
        <v>2</v>
      </c>
      <c r="D25" s="210">
        <v>1</v>
      </c>
      <c r="E25" s="210"/>
      <c r="F25" s="210"/>
      <c r="G25" s="210"/>
      <c r="H25" s="209"/>
      <c r="I25" s="210"/>
      <c r="J25" s="210"/>
    </row>
    <row r="26" spans="1:10">
      <c r="A26" s="212" t="s">
        <v>869</v>
      </c>
      <c r="B26" s="208">
        <v>11</v>
      </c>
      <c r="C26" s="209">
        <v>11</v>
      </c>
      <c r="D26" s="209">
        <v>9</v>
      </c>
      <c r="E26" s="209"/>
      <c r="F26" s="209"/>
      <c r="G26" s="209"/>
      <c r="H26" s="209"/>
      <c r="I26" s="209"/>
      <c r="J26" s="209"/>
    </row>
    <row r="27" spans="1:10" ht="16.5" customHeight="1">
      <c r="A27" s="207" t="s">
        <v>870</v>
      </c>
      <c r="B27" s="208"/>
      <c r="C27" s="209"/>
      <c r="D27" s="210"/>
      <c r="E27" s="210"/>
      <c r="F27" s="210"/>
      <c r="G27" s="210"/>
      <c r="H27" s="209"/>
      <c r="I27" s="210"/>
      <c r="J27" s="210"/>
    </row>
    <row r="28" spans="1:10" ht="16.5" customHeight="1">
      <c r="A28" s="207" t="s">
        <v>871</v>
      </c>
      <c r="B28" s="208">
        <v>2</v>
      </c>
      <c r="C28" s="209">
        <v>2</v>
      </c>
      <c r="D28" s="210">
        <v>2</v>
      </c>
      <c r="E28" s="210"/>
      <c r="F28" s="210"/>
      <c r="G28" s="210"/>
      <c r="H28" s="209"/>
      <c r="I28" s="210"/>
      <c r="J28" s="210"/>
    </row>
    <row r="29" spans="1:10" ht="16.5" customHeight="1">
      <c r="A29" s="207" t="s">
        <v>872</v>
      </c>
      <c r="B29" s="208">
        <v>4</v>
      </c>
      <c r="C29" s="209">
        <v>4</v>
      </c>
      <c r="D29" s="210">
        <v>4</v>
      </c>
      <c r="E29" s="210"/>
      <c r="F29" s="210"/>
      <c r="G29" s="210"/>
      <c r="H29" s="209"/>
      <c r="I29" s="210"/>
      <c r="J29" s="210"/>
    </row>
    <row r="30" spans="1:10" ht="16.5" customHeight="1">
      <c r="A30" s="207" t="s">
        <v>873</v>
      </c>
      <c r="B30" s="208">
        <v>3</v>
      </c>
      <c r="C30" s="209">
        <v>3</v>
      </c>
      <c r="D30" s="210">
        <v>2</v>
      </c>
      <c r="E30" s="210"/>
      <c r="F30" s="210"/>
      <c r="G30" s="210"/>
      <c r="H30" s="209"/>
      <c r="I30" s="210"/>
      <c r="J30" s="210"/>
    </row>
    <row r="31" spans="1:10" ht="16.5" customHeight="1">
      <c r="A31" s="207" t="s">
        <v>874</v>
      </c>
      <c r="B31" s="208">
        <v>2</v>
      </c>
      <c r="C31" s="209">
        <v>2</v>
      </c>
      <c r="D31" s="210">
        <v>1</v>
      </c>
      <c r="E31" s="210"/>
      <c r="F31" s="210"/>
      <c r="G31" s="210"/>
      <c r="H31" s="209"/>
      <c r="I31" s="210"/>
      <c r="J31" s="210"/>
    </row>
    <row r="32" spans="1:10" ht="16.5" customHeight="1" thickBot="1">
      <c r="A32" s="213" t="s">
        <v>875</v>
      </c>
      <c r="B32" s="214"/>
      <c r="C32" s="215"/>
      <c r="D32" s="216"/>
      <c r="E32" s="216"/>
      <c r="F32" s="216"/>
      <c r="G32" s="216"/>
      <c r="H32" s="215"/>
      <c r="I32" s="216"/>
      <c r="J32" s="216"/>
    </row>
    <row r="33" spans="1:10">
      <c r="A33" s="192" t="s">
        <v>741</v>
      </c>
      <c r="B33" s="192" t="s">
        <v>742</v>
      </c>
      <c r="C33" s="192"/>
      <c r="D33" s="192" t="s">
        <v>788</v>
      </c>
      <c r="E33" s="192"/>
      <c r="F33" s="192"/>
      <c r="G33" s="192" t="s">
        <v>744</v>
      </c>
      <c r="H33" s="192"/>
      <c r="I33" s="1280" t="s">
        <v>876</v>
      </c>
      <c r="J33" s="1281"/>
    </row>
    <row r="34" spans="1:10">
      <c r="A34" s="192"/>
      <c r="B34" s="192"/>
      <c r="C34" s="192"/>
      <c r="D34" s="192" t="s">
        <v>790</v>
      </c>
      <c r="E34" s="192"/>
      <c r="F34" s="192"/>
      <c r="G34" s="192"/>
      <c r="H34" s="192"/>
      <c r="I34" s="192"/>
      <c r="J34" s="192"/>
    </row>
    <row r="35" spans="1:10">
      <c r="A35" s="192" t="s">
        <v>877</v>
      </c>
      <c r="B35" s="192"/>
      <c r="C35" s="192"/>
      <c r="D35" s="192"/>
      <c r="E35" s="192"/>
      <c r="F35" s="192"/>
      <c r="G35" s="192"/>
      <c r="H35" s="192"/>
      <c r="I35" s="192"/>
      <c r="J35" s="192"/>
    </row>
    <row r="36" spans="1:10">
      <c r="A36" s="192" t="s">
        <v>878</v>
      </c>
      <c r="B36" s="192"/>
      <c r="C36" s="192"/>
      <c r="D36" s="192"/>
      <c r="E36" s="192"/>
      <c r="F36" s="192"/>
      <c r="G36" s="192"/>
      <c r="H36" s="192"/>
      <c r="I36" s="192"/>
      <c r="J36" s="192"/>
    </row>
    <row r="37" spans="1:10">
      <c r="A37" s="192"/>
      <c r="B37" s="192"/>
      <c r="C37" s="192"/>
      <c r="D37" s="192"/>
      <c r="E37" s="192"/>
      <c r="F37" s="192"/>
      <c r="G37" s="192"/>
      <c r="H37" s="192"/>
      <c r="I37" s="192"/>
      <c r="J37" s="192"/>
    </row>
    <row r="38" spans="1:10">
      <c r="A38" s="192"/>
      <c r="B38" s="192"/>
      <c r="C38" s="192"/>
      <c r="D38" s="192"/>
      <c r="E38" s="192"/>
      <c r="F38" s="192"/>
      <c r="G38" s="192"/>
      <c r="H38" s="192"/>
      <c r="I38" s="192"/>
      <c r="J38" s="192"/>
    </row>
    <row r="39" spans="1:10">
      <c r="A39" s="192"/>
      <c r="B39" s="192"/>
      <c r="C39" s="192"/>
      <c r="D39" s="192"/>
      <c r="E39" s="192"/>
      <c r="F39" s="192"/>
      <c r="G39" s="192"/>
      <c r="H39" s="192"/>
      <c r="I39" s="192"/>
      <c r="J39" s="192"/>
    </row>
    <row r="40" spans="1:10">
      <c r="A40" s="192"/>
      <c r="B40" s="192"/>
      <c r="C40" s="192"/>
      <c r="D40" s="192"/>
      <c r="E40" s="192"/>
      <c r="F40" s="192"/>
      <c r="G40" s="192"/>
      <c r="H40" s="192"/>
      <c r="I40" s="192"/>
      <c r="J40" s="192"/>
    </row>
    <row r="41" spans="1:10">
      <c r="A41" s="192"/>
      <c r="B41" s="192"/>
      <c r="C41" s="192"/>
      <c r="D41" s="192"/>
      <c r="E41" s="192"/>
      <c r="F41" s="192"/>
      <c r="G41" s="192"/>
      <c r="H41" s="192"/>
      <c r="I41" s="192"/>
      <c r="J41" s="192"/>
    </row>
    <row r="42" spans="1:10">
      <c r="A42" s="192"/>
      <c r="B42" s="192"/>
      <c r="C42" s="192"/>
      <c r="D42" s="192"/>
      <c r="E42" s="192"/>
      <c r="F42" s="192"/>
      <c r="G42" s="192"/>
      <c r="H42" s="192"/>
      <c r="I42" s="192"/>
      <c r="J42" s="192"/>
    </row>
    <row r="43" spans="1:10">
      <c r="A43" s="192"/>
      <c r="B43" s="192"/>
      <c r="C43" s="192"/>
      <c r="D43" s="192"/>
      <c r="E43" s="192"/>
      <c r="F43" s="192"/>
      <c r="G43" s="192"/>
      <c r="H43" s="192"/>
      <c r="I43" s="192"/>
      <c r="J43" s="192"/>
    </row>
    <row r="44" spans="1:10">
      <c r="A44" s="192"/>
      <c r="B44" s="192"/>
      <c r="C44" s="192"/>
      <c r="D44" s="192"/>
      <c r="E44" s="192"/>
      <c r="F44" s="192"/>
      <c r="G44" s="192"/>
      <c r="H44" s="192"/>
      <c r="I44" s="192"/>
      <c r="J44" s="192"/>
    </row>
    <row r="45" spans="1:10">
      <c r="A45" s="192"/>
      <c r="B45" s="192"/>
      <c r="C45" s="192"/>
      <c r="D45" s="192"/>
      <c r="E45" s="192"/>
      <c r="F45" s="192"/>
      <c r="G45" s="192"/>
      <c r="H45" s="192"/>
      <c r="I45" s="192"/>
      <c r="J45" s="192"/>
    </row>
    <row r="46" spans="1:10">
      <c r="A46" s="192"/>
      <c r="B46" s="192"/>
      <c r="C46" s="192"/>
      <c r="D46" s="192"/>
      <c r="E46" s="192"/>
      <c r="F46" s="192"/>
      <c r="G46" s="192"/>
      <c r="H46" s="192"/>
      <c r="I46" s="192"/>
      <c r="J46" s="192"/>
    </row>
    <row r="47" spans="1:10">
      <c r="A47" s="192"/>
      <c r="B47" s="192"/>
      <c r="C47" s="192"/>
      <c r="D47" s="192"/>
      <c r="E47" s="192"/>
      <c r="F47" s="192"/>
      <c r="G47" s="192"/>
      <c r="H47" s="192"/>
      <c r="I47" s="192"/>
      <c r="J47" s="192"/>
    </row>
    <row r="48" spans="1:10">
      <c r="A48" s="192"/>
      <c r="B48" s="192"/>
      <c r="C48" s="192"/>
      <c r="D48" s="192"/>
      <c r="E48" s="192"/>
      <c r="F48" s="192"/>
      <c r="G48" s="192"/>
      <c r="H48" s="192"/>
      <c r="I48" s="192"/>
      <c r="J48" s="192"/>
    </row>
    <row r="49" spans="1:10">
      <c r="A49" s="192"/>
      <c r="B49" s="192"/>
      <c r="C49" s="192"/>
      <c r="D49" s="192"/>
      <c r="E49" s="192"/>
      <c r="F49" s="192"/>
      <c r="G49" s="192"/>
      <c r="H49" s="192"/>
      <c r="I49" s="192"/>
      <c r="J49" s="192"/>
    </row>
    <row r="50" spans="1:10">
      <c r="A50" s="192"/>
      <c r="B50" s="192"/>
      <c r="C50" s="192"/>
      <c r="D50" s="192"/>
      <c r="E50" s="192"/>
      <c r="F50" s="192"/>
      <c r="G50" s="192"/>
      <c r="H50" s="192"/>
      <c r="I50" s="192"/>
      <c r="J50" s="192"/>
    </row>
    <row r="51" spans="1:10">
      <c r="A51" s="192"/>
      <c r="B51" s="192"/>
      <c r="C51" s="192"/>
      <c r="D51" s="192"/>
      <c r="E51" s="192"/>
      <c r="F51" s="192"/>
      <c r="G51" s="192"/>
      <c r="H51" s="192"/>
      <c r="I51" s="192"/>
      <c r="J51" s="192"/>
    </row>
    <row r="52" spans="1:10">
      <c r="A52" s="192"/>
      <c r="B52" s="192"/>
      <c r="C52" s="192"/>
      <c r="D52" s="192"/>
      <c r="E52" s="192"/>
      <c r="F52" s="192"/>
      <c r="G52" s="192"/>
      <c r="H52" s="192"/>
      <c r="I52" s="192"/>
      <c r="J52" s="192"/>
    </row>
    <row r="53" spans="1:10">
      <c r="A53" s="192"/>
      <c r="B53" s="192"/>
      <c r="C53" s="192"/>
      <c r="D53" s="192"/>
      <c r="E53" s="192"/>
      <c r="F53" s="192"/>
      <c r="G53" s="192"/>
      <c r="H53" s="192"/>
      <c r="I53" s="192"/>
      <c r="J53" s="192"/>
    </row>
    <row r="54" spans="1:10">
      <c r="A54" s="192"/>
      <c r="B54" s="192"/>
      <c r="C54" s="192"/>
      <c r="D54" s="192"/>
      <c r="E54" s="192"/>
      <c r="F54" s="192"/>
      <c r="G54" s="192"/>
      <c r="H54" s="192"/>
      <c r="I54" s="192"/>
      <c r="J54" s="192"/>
    </row>
    <row r="55" spans="1:10">
      <c r="A55" s="192"/>
      <c r="B55" s="192"/>
      <c r="C55" s="192"/>
      <c r="D55" s="192"/>
      <c r="E55" s="192"/>
      <c r="F55" s="192"/>
      <c r="G55" s="192"/>
      <c r="H55" s="192"/>
      <c r="I55" s="192"/>
      <c r="J55" s="192"/>
    </row>
    <row r="56" spans="1:10">
      <c r="A56" s="192"/>
      <c r="B56" s="192"/>
      <c r="C56" s="192"/>
      <c r="D56" s="192"/>
      <c r="E56" s="192"/>
      <c r="F56" s="192"/>
      <c r="G56" s="192"/>
      <c r="H56" s="192"/>
      <c r="I56" s="192"/>
      <c r="J56" s="192"/>
    </row>
    <row r="57" spans="1:10">
      <c r="A57" s="192"/>
      <c r="B57" s="192"/>
      <c r="C57" s="192"/>
      <c r="D57" s="192"/>
      <c r="E57" s="192"/>
      <c r="F57" s="192"/>
      <c r="G57" s="192"/>
      <c r="H57" s="192"/>
      <c r="I57" s="192"/>
      <c r="J57" s="192"/>
    </row>
    <row r="58" spans="1:10">
      <c r="A58" s="192"/>
      <c r="B58" s="192"/>
      <c r="C58" s="192"/>
      <c r="D58" s="192"/>
      <c r="E58" s="192"/>
      <c r="F58" s="192"/>
      <c r="G58" s="192"/>
      <c r="H58" s="192"/>
      <c r="I58" s="192"/>
      <c r="J58" s="192"/>
    </row>
    <row r="59" spans="1:10">
      <c r="A59" s="192"/>
      <c r="B59" s="192"/>
      <c r="C59" s="192"/>
      <c r="D59" s="192"/>
      <c r="E59" s="192"/>
      <c r="F59" s="192"/>
      <c r="G59" s="192"/>
      <c r="H59" s="192"/>
      <c r="I59" s="192"/>
      <c r="J59" s="192"/>
    </row>
    <row r="60" spans="1:10">
      <c r="A60" s="192"/>
      <c r="B60" s="192"/>
      <c r="C60" s="192"/>
      <c r="D60" s="192"/>
      <c r="E60" s="192"/>
      <c r="F60" s="192"/>
      <c r="G60" s="192"/>
      <c r="H60" s="192"/>
      <c r="I60" s="192"/>
      <c r="J60" s="192"/>
    </row>
    <row r="61" spans="1:10">
      <c r="A61" s="192"/>
      <c r="B61" s="192"/>
      <c r="C61" s="192"/>
      <c r="D61" s="192"/>
      <c r="E61" s="192"/>
      <c r="F61" s="192"/>
      <c r="G61" s="192"/>
      <c r="H61" s="192"/>
      <c r="I61" s="192"/>
      <c r="J61" s="192"/>
    </row>
    <row r="62" spans="1:10">
      <c r="A62" s="192"/>
      <c r="B62" s="192"/>
      <c r="C62" s="192"/>
      <c r="D62" s="192"/>
      <c r="E62" s="192"/>
      <c r="F62" s="192"/>
      <c r="G62" s="192"/>
      <c r="H62" s="192"/>
      <c r="I62" s="192"/>
      <c r="J62" s="192"/>
    </row>
    <row r="63" spans="1:10">
      <c r="A63" s="192"/>
      <c r="B63" s="192"/>
      <c r="C63" s="192"/>
      <c r="D63" s="192"/>
      <c r="E63" s="192"/>
      <c r="F63" s="192"/>
      <c r="G63" s="192"/>
      <c r="H63" s="192"/>
      <c r="I63" s="192"/>
      <c r="J63" s="192"/>
    </row>
    <row r="64" spans="1:10">
      <c r="A64" s="192"/>
      <c r="B64" s="192"/>
      <c r="C64" s="192"/>
      <c r="D64" s="192"/>
      <c r="E64" s="192"/>
      <c r="F64" s="192"/>
      <c r="G64" s="192"/>
      <c r="H64" s="192"/>
      <c r="I64" s="192"/>
      <c r="J64" s="192"/>
    </row>
    <row r="65" spans="1:10">
      <c r="A65" s="192"/>
      <c r="B65" s="192"/>
      <c r="C65" s="192"/>
      <c r="D65" s="192"/>
      <c r="E65" s="192"/>
      <c r="F65" s="192"/>
      <c r="G65" s="192"/>
      <c r="H65" s="192"/>
      <c r="I65" s="192"/>
      <c r="J65" s="192"/>
    </row>
    <row r="66" spans="1:10">
      <c r="A66" s="192"/>
      <c r="B66" s="192"/>
      <c r="C66" s="192"/>
      <c r="D66" s="192"/>
      <c r="E66" s="192"/>
      <c r="F66" s="192"/>
      <c r="G66" s="192"/>
      <c r="H66" s="192"/>
      <c r="I66" s="192"/>
      <c r="J66" s="192"/>
    </row>
    <row r="67" spans="1:10">
      <c r="A67" s="192"/>
      <c r="B67" s="192"/>
      <c r="C67" s="192"/>
      <c r="D67" s="192"/>
      <c r="E67" s="192"/>
      <c r="F67" s="192"/>
      <c r="G67" s="192"/>
      <c r="H67" s="192"/>
      <c r="I67" s="192"/>
      <c r="J67" s="192"/>
    </row>
    <row r="68" spans="1:10">
      <c r="A68" s="192"/>
      <c r="B68" s="192"/>
      <c r="C68" s="192"/>
      <c r="D68" s="192"/>
      <c r="E68" s="192"/>
      <c r="F68" s="192"/>
      <c r="G68" s="192"/>
      <c r="H68" s="192"/>
      <c r="I68" s="192"/>
      <c r="J68" s="192"/>
    </row>
    <row r="69" spans="1:10">
      <c r="A69" s="192"/>
      <c r="B69" s="192"/>
      <c r="C69" s="192"/>
      <c r="D69" s="192"/>
      <c r="E69" s="192"/>
      <c r="F69" s="192"/>
      <c r="G69" s="192"/>
      <c r="H69" s="192"/>
      <c r="I69" s="192"/>
      <c r="J69" s="192"/>
    </row>
    <row r="70" spans="1:10">
      <c r="A70" s="192"/>
      <c r="B70" s="192"/>
      <c r="C70" s="192"/>
      <c r="D70" s="192"/>
      <c r="E70" s="192"/>
      <c r="F70" s="192"/>
      <c r="G70" s="192"/>
      <c r="H70" s="192"/>
      <c r="I70" s="192"/>
      <c r="J70" s="192"/>
    </row>
    <row r="71" spans="1:10">
      <c r="A71" s="192"/>
      <c r="B71" s="192"/>
      <c r="C71" s="192"/>
      <c r="D71" s="192"/>
      <c r="E71" s="192"/>
      <c r="F71" s="192"/>
      <c r="G71" s="192"/>
      <c r="H71" s="192"/>
      <c r="I71" s="192"/>
      <c r="J71" s="192"/>
    </row>
    <row r="72" spans="1:10">
      <c r="A72" s="192"/>
      <c r="B72" s="192"/>
      <c r="C72" s="192"/>
      <c r="D72" s="192"/>
      <c r="E72" s="192"/>
      <c r="F72" s="192"/>
      <c r="G72" s="192"/>
      <c r="H72" s="192"/>
      <c r="I72" s="192"/>
      <c r="J72" s="192"/>
    </row>
    <row r="73" spans="1:10">
      <c r="A73" s="192"/>
      <c r="B73" s="192"/>
      <c r="C73" s="192"/>
      <c r="D73" s="192"/>
      <c r="E73" s="192"/>
      <c r="F73" s="192"/>
      <c r="G73" s="192"/>
      <c r="H73" s="192"/>
      <c r="I73" s="192"/>
      <c r="J73" s="192"/>
    </row>
    <row r="74" spans="1:10">
      <c r="A74" s="192"/>
      <c r="B74" s="192"/>
      <c r="C74" s="192"/>
      <c r="D74" s="192"/>
      <c r="E74" s="192"/>
      <c r="F74" s="192"/>
      <c r="G74" s="192"/>
      <c r="H74" s="192"/>
      <c r="I74" s="192"/>
      <c r="J74" s="192"/>
    </row>
    <row r="75" spans="1:10">
      <c r="A75" s="192"/>
      <c r="B75" s="192"/>
      <c r="C75" s="192"/>
      <c r="D75" s="192"/>
      <c r="E75" s="192"/>
      <c r="F75" s="192"/>
      <c r="G75" s="192"/>
      <c r="H75" s="192"/>
      <c r="I75" s="192"/>
      <c r="J75" s="192"/>
    </row>
    <row r="76" spans="1:10">
      <c r="A76" s="192"/>
      <c r="B76" s="192"/>
      <c r="C76" s="192"/>
      <c r="D76" s="192"/>
      <c r="E76" s="192"/>
      <c r="F76" s="192"/>
      <c r="G76" s="192"/>
      <c r="H76" s="192"/>
      <c r="I76" s="192"/>
      <c r="J76" s="192"/>
    </row>
    <row r="77" spans="1:10">
      <c r="A77" s="192"/>
      <c r="B77" s="192"/>
      <c r="C77" s="192"/>
      <c r="D77" s="192"/>
      <c r="E77" s="192"/>
      <c r="F77" s="192"/>
      <c r="G77" s="192"/>
      <c r="H77" s="192"/>
      <c r="I77" s="192"/>
      <c r="J77" s="192"/>
    </row>
    <row r="78" spans="1:10">
      <c r="A78" s="192"/>
      <c r="B78" s="192"/>
      <c r="C78" s="192"/>
      <c r="D78" s="192"/>
      <c r="E78" s="192"/>
      <c r="F78" s="192"/>
      <c r="G78" s="192"/>
      <c r="H78" s="192"/>
      <c r="I78" s="192"/>
      <c r="J78" s="192"/>
    </row>
    <row r="79" spans="1:10">
      <c r="A79" s="192"/>
      <c r="B79" s="192"/>
      <c r="C79" s="192"/>
      <c r="D79" s="192"/>
      <c r="E79" s="192"/>
      <c r="F79" s="192"/>
      <c r="G79" s="192"/>
      <c r="H79" s="192"/>
      <c r="I79" s="192"/>
      <c r="J79" s="192"/>
    </row>
    <row r="80" spans="1:10">
      <c r="A80" s="192"/>
      <c r="B80" s="192"/>
      <c r="C80" s="192"/>
      <c r="D80" s="192"/>
      <c r="E80" s="192"/>
      <c r="F80" s="192"/>
      <c r="G80" s="192"/>
      <c r="H80" s="192"/>
      <c r="I80" s="192"/>
      <c r="J80" s="192"/>
    </row>
    <row r="81" spans="1:10">
      <c r="A81" s="192"/>
      <c r="B81" s="192"/>
      <c r="C81" s="192"/>
      <c r="D81" s="192"/>
      <c r="E81" s="192"/>
      <c r="F81" s="192"/>
      <c r="G81" s="192"/>
      <c r="H81" s="192"/>
      <c r="I81" s="192"/>
      <c r="J81" s="192"/>
    </row>
    <row r="82" spans="1:10">
      <c r="A82" s="192"/>
      <c r="B82" s="192"/>
      <c r="C82" s="192"/>
      <c r="D82" s="192"/>
      <c r="E82" s="192"/>
      <c r="F82" s="192"/>
      <c r="G82" s="192"/>
      <c r="H82" s="192"/>
      <c r="I82" s="192"/>
      <c r="J82" s="192"/>
    </row>
    <row r="83" spans="1:10">
      <c r="A83" s="192"/>
      <c r="B83" s="192"/>
      <c r="C83" s="192"/>
      <c r="D83" s="192"/>
      <c r="E83" s="192"/>
      <c r="F83" s="192"/>
      <c r="G83" s="192"/>
      <c r="H83" s="192"/>
      <c r="I83" s="192"/>
      <c r="J83" s="192"/>
    </row>
    <row r="84" spans="1:10">
      <c r="A84" s="192"/>
      <c r="B84" s="192"/>
      <c r="C84" s="192"/>
      <c r="D84" s="192"/>
      <c r="E84" s="192"/>
      <c r="F84" s="192"/>
      <c r="G84" s="192"/>
      <c r="H84" s="192"/>
      <c r="I84" s="192"/>
      <c r="J84" s="192"/>
    </row>
    <row r="85" spans="1:10">
      <c r="A85" s="192"/>
      <c r="B85" s="192"/>
      <c r="C85" s="192"/>
      <c r="D85" s="192"/>
      <c r="E85" s="192"/>
      <c r="F85" s="192"/>
      <c r="G85" s="192"/>
      <c r="H85" s="192"/>
      <c r="I85" s="192"/>
      <c r="J85" s="192"/>
    </row>
    <row r="86" spans="1:10">
      <c r="A86" s="192"/>
      <c r="B86" s="192"/>
      <c r="C86" s="192"/>
      <c r="D86" s="192"/>
      <c r="E86" s="192"/>
      <c r="F86" s="192"/>
      <c r="G86" s="192"/>
      <c r="H86" s="192"/>
      <c r="I86" s="192"/>
      <c r="J86" s="192"/>
    </row>
    <row r="87" spans="1:10">
      <c r="A87" s="192"/>
      <c r="B87" s="192"/>
      <c r="C87" s="192"/>
      <c r="D87" s="192"/>
      <c r="E87" s="192"/>
      <c r="F87" s="192"/>
      <c r="G87" s="192"/>
      <c r="H87" s="192"/>
      <c r="I87" s="192"/>
      <c r="J87" s="192"/>
    </row>
    <row r="88" spans="1:10">
      <c r="A88" s="192"/>
      <c r="B88" s="192"/>
      <c r="C88" s="192"/>
      <c r="D88" s="192"/>
      <c r="E88" s="192"/>
      <c r="F88" s="192"/>
      <c r="G88" s="192"/>
      <c r="H88" s="192"/>
      <c r="I88" s="192"/>
      <c r="J88" s="192"/>
    </row>
    <row r="89" spans="1:10">
      <c r="A89" s="192"/>
      <c r="B89" s="192"/>
      <c r="C89" s="192"/>
      <c r="D89" s="192"/>
      <c r="E89" s="192"/>
      <c r="F89" s="192"/>
      <c r="G89" s="192"/>
      <c r="H89" s="192"/>
      <c r="I89" s="192"/>
      <c r="J89" s="192"/>
    </row>
    <row r="90" spans="1:10">
      <c r="A90" s="192"/>
      <c r="B90" s="192"/>
      <c r="C90" s="192"/>
      <c r="D90" s="192"/>
      <c r="E90" s="192"/>
      <c r="F90" s="192"/>
      <c r="G90" s="192"/>
      <c r="H90" s="192"/>
      <c r="I90" s="192"/>
      <c r="J90" s="192"/>
    </row>
    <row r="91" spans="1:10">
      <c r="A91" s="192"/>
      <c r="B91" s="192"/>
      <c r="C91" s="192"/>
      <c r="D91" s="192"/>
      <c r="E91" s="192"/>
      <c r="F91" s="192"/>
      <c r="G91" s="192"/>
      <c r="H91" s="192"/>
      <c r="I91" s="192"/>
      <c r="J91" s="192"/>
    </row>
    <row r="92" spans="1:10">
      <c r="A92" s="192"/>
      <c r="B92" s="192"/>
      <c r="C92" s="192"/>
      <c r="D92" s="192"/>
      <c r="E92" s="192"/>
      <c r="F92" s="192"/>
      <c r="G92" s="192"/>
      <c r="H92" s="192"/>
      <c r="I92" s="192"/>
      <c r="J92" s="192"/>
    </row>
    <row r="93" spans="1:10">
      <c r="A93" s="192"/>
      <c r="B93" s="192"/>
      <c r="C93" s="192"/>
      <c r="D93" s="192"/>
      <c r="E93" s="192"/>
      <c r="F93" s="192"/>
      <c r="G93" s="192"/>
      <c r="H93" s="192"/>
      <c r="I93" s="192"/>
      <c r="J93" s="192"/>
    </row>
    <row r="94" spans="1:10">
      <c r="A94" s="192"/>
      <c r="B94" s="192"/>
      <c r="C94" s="192"/>
      <c r="D94" s="192"/>
      <c r="E94" s="192"/>
      <c r="F94" s="192"/>
      <c r="G94" s="192"/>
      <c r="H94" s="192"/>
      <c r="I94" s="192"/>
      <c r="J94" s="192"/>
    </row>
    <row r="95" spans="1:10">
      <c r="A95" s="192"/>
      <c r="B95" s="192"/>
      <c r="C95" s="192"/>
      <c r="D95" s="192"/>
      <c r="E95" s="192"/>
      <c r="F95" s="192"/>
      <c r="G95" s="192"/>
      <c r="H95" s="192"/>
      <c r="I95" s="192"/>
      <c r="J95" s="192"/>
    </row>
    <row r="96" spans="1:10">
      <c r="A96" s="192"/>
      <c r="B96" s="192"/>
      <c r="C96" s="192"/>
      <c r="D96" s="192"/>
      <c r="E96" s="192"/>
      <c r="F96" s="192"/>
      <c r="G96" s="192"/>
      <c r="H96" s="192"/>
      <c r="I96" s="192"/>
      <c r="J96" s="192"/>
    </row>
    <row r="97" spans="1:10">
      <c r="A97" s="192"/>
      <c r="B97" s="192"/>
      <c r="C97" s="192"/>
      <c r="D97" s="192"/>
      <c r="E97" s="192"/>
      <c r="F97" s="192"/>
      <c r="G97" s="192"/>
      <c r="H97" s="192"/>
      <c r="I97" s="192"/>
      <c r="J97" s="192"/>
    </row>
    <row r="98" spans="1:10">
      <c r="A98" s="192"/>
      <c r="B98" s="192"/>
      <c r="C98" s="192"/>
      <c r="D98" s="192"/>
      <c r="E98" s="192"/>
      <c r="F98" s="192"/>
      <c r="G98" s="192"/>
      <c r="H98" s="192"/>
      <c r="I98" s="192"/>
      <c r="J98" s="192"/>
    </row>
    <row r="99" spans="1:10">
      <c r="A99" s="192"/>
      <c r="B99" s="192"/>
      <c r="C99" s="192"/>
      <c r="D99" s="192"/>
      <c r="E99" s="192"/>
      <c r="F99" s="192"/>
      <c r="G99" s="192"/>
      <c r="H99" s="192"/>
      <c r="I99" s="192"/>
      <c r="J99" s="192"/>
    </row>
    <row r="100" spans="1:10">
      <c r="A100" s="192"/>
      <c r="B100" s="192"/>
      <c r="C100" s="192"/>
      <c r="D100" s="192"/>
      <c r="E100" s="192"/>
      <c r="F100" s="192"/>
      <c r="G100" s="192"/>
      <c r="H100" s="192"/>
      <c r="I100" s="192"/>
      <c r="J100" s="192"/>
    </row>
    <row r="101" spans="1:10">
      <c r="A101" s="192"/>
      <c r="B101" s="192"/>
      <c r="C101" s="192"/>
      <c r="D101" s="192"/>
      <c r="E101" s="192"/>
      <c r="F101" s="192"/>
      <c r="G101" s="192"/>
      <c r="H101" s="192"/>
      <c r="I101" s="192"/>
      <c r="J101" s="192"/>
    </row>
    <row r="102" spans="1:10">
      <c r="A102" s="192"/>
      <c r="B102" s="192"/>
      <c r="C102" s="192"/>
      <c r="D102" s="192"/>
      <c r="E102" s="192"/>
      <c r="F102" s="192"/>
      <c r="G102" s="192"/>
      <c r="H102" s="192"/>
      <c r="I102" s="192"/>
      <c r="J102" s="192"/>
    </row>
    <row r="103" spans="1:10">
      <c r="A103" s="192"/>
      <c r="B103" s="192"/>
      <c r="C103" s="192"/>
      <c r="D103" s="192"/>
      <c r="E103" s="192"/>
      <c r="F103" s="192"/>
      <c r="G103" s="192"/>
      <c r="H103" s="192"/>
      <c r="I103" s="192"/>
      <c r="J103" s="192"/>
    </row>
    <row r="104" spans="1:10">
      <c r="A104" s="192"/>
      <c r="B104" s="192"/>
      <c r="C104" s="192"/>
      <c r="D104" s="192"/>
      <c r="E104" s="192"/>
      <c r="F104" s="192"/>
      <c r="G104" s="192"/>
      <c r="H104" s="192"/>
      <c r="I104" s="192"/>
      <c r="J104" s="192"/>
    </row>
    <row r="105" spans="1:10">
      <c r="A105" s="192"/>
      <c r="B105" s="192"/>
      <c r="C105" s="192"/>
      <c r="D105" s="192"/>
      <c r="E105" s="192"/>
      <c r="F105" s="192"/>
      <c r="G105" s="192"/>
      <c r="H105" s="192"/>
      <c r="I105" s="192"/>
      <c r="J105" s="192"/>
    </row>
    <row r="106" spans="1:10">
      <c r="A106" s="192"/>
      <c r="B106" s="192"/>
      <c r="C106" s="192"/>
      <c r="D106" s="192"/>
      <c r="E106" s="192"/>
      <c r="F106" s="192"/>
      <c r="G106" s="192"/>
      <c r="H106" s="192"/>
      <c r="I106" s="192"/>
      <c r="J106" s="192"/>
    </row>
    <row r="107" spans="1:10">
      <c r="A107" s="192"/>
      <c r="B107" s="192"/>
      <c r="C107" s="192"/>
      <c r="D107" s="192"/>
      <c r="E107" s="192"/>
      <c r="F107" s="192"/>
      <c r="G107" s="192"/>
      <c r="H107" s="192"/>
      <c r="I107" s="192"/>
      <c r="J107" s="192"/>
    </row>
    <row r="108" spans="1:10">
      <c r="A108" s="192"/>
      <c r="B108" s="192"/>
      <c r="C108" s="192"/>
      <c r="D108" s="192"/>
      <c r="E108" s="192"/>
      <c r="F108" s="192"/>
      <c r="G108" s="192"/>
      <c r="H108" s="192"/>
      <c r="I108" s="192"/>
      <c r="J108" s="192"/>
    </row>
    <row r="109" spans="1:10">
      <c r="A109" s="192"/>
      <c r="B109" s="192"/>
      <c r="C109" s="192"/>
      <c r="D109" s="192"/>
      <c r="E109" s="192"/>
      <c r="F109" s="192"/>
      <c r="G109" s="192"/>
      <c r="H109" s="192"/>
      <c r="I109" s="192"/>
      <c r="J109" s="192"/>
    </row>
    <row r="110" spans="1:10">
      <c r="A110" s="192"/>
      <c r="B110" s="192"/>
      <c r="C110" s="192"/>
      <c r="D110" s="192"/>
      <c r="E110" s="192"/>
      <c r="F110" s="192"/>
      <c r="G110" s="192"/>
      <c r="H110" s="192"/>
      <c r="I110" s="192"/>
      <c r="J110" s="192"/>
    </row>
    <row r="111" spans="1:10">
      <c r="A111" s="192"/>
      <c r="B111" s="192"/>
      <c r="C111" s="192"/>
      <c r="D111" s="192"/>
      <c r="E111" s="192"/>
      <c r="F111" s="192"/>
      <c r="G111" s="192"/>
      <c r="H111" s="192"/>
      <c r="I111" s="192"/>
      <c r="J111" s="192"/>
    </row>
    <row r="112" spans="1:10">
      <c r="A112" s="192"/>
      <c r="B112" s="192"/>
      <c r="C112" s="192"/>
      <c r="D112" s="192"/>
      <c r="E112" s="192"/>
      <c r="F112" s="192"/>
      <c r="G112" s="192"/>
      <c r="H112" s="192"/>
      <c r="I112" s="192"/>
      <c r="J112" s="192"/>
    </row>
    <row r="113" spans="1:10">
      <c r="A113" s="192"/>
      <c r="B113" s="192"/>
      <c r="C113" s="192"/>
      <c r="D113" s="192"/>
      <c r="E113" s="192"/>
      <c r="F113" s="192"/>
      <c r="G113" s="192"/>
      <c r="H113" s="192"/>
      <c r="I113" s="192"/>
      <c r="J113" s="192"/>
    </row>
    <row r="114" spans="1:10">
      <c r="A114" s="192"/>
      <c r="B114" s="192"/>
      <c r="C114" s="192"/>
      <c r="D114" s="192"/>
      <c r="E114" s="192"/>
      <c r="F114" s="192"/>
      <c r="G114" s="192"/>
      <c r="H114" s="192"/>
      <c r="I114" s="192"/>
      <c r="J114" s="192"/>
    </row>
    <row r="115" spans="1:10">
      <c r="A115" s="192"/>
      <c r="B115" s="192"/>
      <c r="C115" s="192"/>
      <c r="D115" s="192"/>
      <c r="E115" s="192"/>
      <c r="F115" s="192"/>
      <c r="G115" s="192"/>
      <c r="H115" s="192"/>
      <c r="I115" s="192"/>
      <c r="J115" s="192"/>
    </row>
    <row r="116" spans="1:10">
      <c r="A116" s="192"/>
      <c r="B116" s="192"/>
      <c r="C116" s="192"/>
      <c r="D116" s="192"/>
      <c r="E116" s="192"/>
      <c r="F116" s="192"/>
      <c r="G116" s="192"/>
      <c r="H116" s="192"/>
      <c r="I116" s="192"/>
      <c r="J116" s="192"/>
    </row>
    <row r="117" spans="1:10">
      <c r="A117" s="192"/>
      <c r="B117" s="192"/>
      <c r="C117" s="192"/>
      <c r="D117" s="192"/>
      <c r="E117" s="192"/>
      <c r="F117" s="192"/>
      <c r="G117" s="192"/>
      <c r="H117" s="192"/>
      <c r="I117" s="192"/>
      <c r="J117" s="192"/>
    </row>
    <row r="118" spans="1:10">
      <c r="A118" s="192"/>
      <c r="B118" s="192"/>
      <c r="C118" s="192"/>
      <c r="D118" s="192"/>
      <c r="E118" s="192"/>
      <c r="F118" s="192"/>
      <c r="G118" s="192"/>
      <c r="H118" s="192"/>
      <c r="I118" s="192"/>
      <c r="J118" s="192"/>
    </row>
    <row r="119" spans="1:10">
      <c r="A119" s="192"/>
      <c r="B119" s="192"/>
      <c r="C119" s="192"/>
      <c r="D119" s="192"/>
      <c r="E119" s="192"/>
      <c r="F119" s="192"/>
      <c r="G119" s="192"/>
      <c r="H119" s="192"/>
      <c r="I119" s="192"/>
      <c r="J119" s="192"/>
    </row>
    <row r="120" spans="1:10">
      <c r="A120" s="192"/>
      <c r="B120" s="192"/>
      <c r="C120" s="192"/>
      <c r="D120" s="192"/>
      <c r="E120" s="192"/>
      <c r="F120" s="192"/>
      <c r="G120" s="192"/>
      <c r="H120" s="192"/>
      <c r="I120" s="192"/>
      <c r="J120" s="192"/>
    </row>
    <row r="121" spans="1:10">
      <c r="A121" s="192"/>
      <c r="B121" s="192"/>
      <c r="C121" s="192"/>
      <c r="D121" s="192"/>
      <c r="E121" s="192"/>
      <c r="F121" s="192"/>
      <c r="G121" s="192"/>
      <c r="H121" s="192"/>
      <c r="I121" s="192"/>
      <c r="J121" s="192"/>
    </row>
    <row r="122" spans="1:10">
      <c r="A122" s="192"/>
      <c r="B122" s="192"/>
      <c r="C122" s="192"/>
      <c r="D122" s="192"/>
      <c r="E122" s="192"/>
      <c r="F122" s="192"/>
      <c r="G122" s="192"/>
      <c r="H122" s="192"/>
      <c r="I122" s="192"/>
      <c r="J122" s="192"/>
    </row>
    <row r="123" spans="1:10">
      <c r="A123" s="192"/>
      <c r="B123" s="192"/>
      <c r="C123" s="192"/>
      <c r="D123" s="192"/>
      <c r="E123" s="192"/>
      <c r="F123" s="192"/>
      <c r="G123" s="192"/>
      <c r="H123" s="192"/>
      <c r="I123" s="192"/>
      <c r="J123" s="192"/>
    </row>
    <row r="124" spans="1:10">
      <c r="A124" s="192"/>
      <c r="B124" s="192"/>
      <c r="C124" s="192"/>
      <c r="D124" s="192"/>
      <c r="E124" s="192"/>
      <c r="F124" s="192"/>
      <c r="G124" s="192"/>
      <c r="H124" s="192"/>
      <c r="I124" s="192"/>
      <c r="J124" s="192"/>
    </row>
    <row r="125" spans="1:10">
      <c r="A125" s="192"/>
      <c r="B125" s="192"/>
      <c r="C125" s="192"/>
      <c r="D125" s="192"/>
      <c r="E125" s="192"/>
      <c r="F125" s="192"/>
      <c r="G125" s="192"/>
      <c r="H125" s="192"/>
      <c r="I125" s="192"/>
      <c r="J125" s="192"/>
    </row>
    <row r="126" spans="1:10">
      <c r="A126" s="192"/>
      <c r="B126" s="192"/>
      <c r="C126" s="192"/>
      <c r="D126" s="192"/>
      <c r="E126" s="192"/>
      <c r="F126" s="192"/>
      <c r="G126" s="192"/>
      <c r="H126" s="192"/>
      <c r="I126" s="192"/>
      <c r="J126" s="192"/>
    </row>
    <row r="127" spans="1:10">
      <c r="A127" s="192"/>
      <c r="B127" s="192"/>
      <c r="C127" s="192"/>
      <c r="D127" s="192"/>
      <c r="E127" s="192"/>
      <c r="F127" s="192"/>
      <c r="G127" s="192"/>
      <c r="H127" s="192"/>
      <c r="I127" s="192"/>
      <c r="J127" s="192"/>
    </row>
    <row r="128" spans="1:10">
      <c r="A128" s="192"/>
      <c r="B128" s="192"/>
      <c r="C128" s="192"/>
      <c r="D128" s="192"/>
      <c r="E128" s="192"/>
      <c r="F128" s="192"/>
      <c r="G128" s="192"/>
      <c r="H128" s="192"/>
      <c r="I128" s="192"/>
      <c r="J128" s="192"/>
    </row>
    <row r="129" spans="1:10">
      <c r="A129" s="192"/>
      <c r="B129" s="192"/>
      <c r="C129" s="192"/>
      <c r="D129" s="192"/>
      <c r="E129" s="192"/>
      <c r="F129" s="192"/>
      <c r="G129" s="192"/>
      <c r="H129" s="192"/>
      <c r="I129" s="192"/>
      <c r="J129" s="192"/>
    </row>
    <row r="130" spans="1:10">
      <c r="A130" s="192"/>
      <c r="B130" s="192"/>
      <c r="C130" s="192"/>
      <c r="D130" s="192"/>
      <c r="E130" s="192"/>
      <c r="F130" s="192"/>
      <c r="G130" s="192"/>
      <c r="H130" s="192"/>
      <c r="I130" s="192"/>
      <c r="J130" s="192"/>
    </row>
    <row r="131" spans="1:10">
      <c r="A131" s="192"/>
      <c r="B131" s="192"/>
      <c r="C131" s="192"/>
      <c r="D131" s="192"/>
      <c r="E131" s="192"/>
      <c r="F131" s="192"/>
      <c r="G131" s="192"/>
      <c r="H131" s="192"/>
      <c r="I131" s="192"/>
      <c r="J131" s="192"/>
    </row>
    <row r="132" spans="1:10">
      <c r="A132" s="192"/>
      <c r="B132" s="192"/>
      <c r="C132" s="192"/>
      <c r="D132" s="192"/>
      <c r="E132" s="192"/>
      <c r="F132" s="192"/>
      <c r="G132" s="192"/>
      <c r="H132" s="192"/>
      <c r="I132" s="192"/>
      <c r="J132" s="192"/>
    </row>
    <row r="133" spans="1:10">
      <c r="A133" s="192"/>
      <c r="B133" s="192"/>
      <c r="C133" s="192"/>
      <c r="D133" s="192"/>
      <c r="E133" s="192"/>
      <c r="F133" s="192"/>
      <c r="G133" s="192"/>
      <c r="H133" s="192"/>
      <c r="I133" s="192"/>
      <c r="J133" s="192"/>
    </row>
    <row r="134" spans="1:10">
      <c r="A134" s="192"/>
      <c r="B134" s="192"/>
      <c r="C134" s="192"/>
      <c r="D134" s="192"/>
      <c r="E134" s="192"/>
      <c r="F134" s="192"/>
      <c r="G134" s="192"/>
      <c r="H134" s="192"/>
      <c r="I134" s="192"/>
      <c r="J134" s="192"/>
    </row>
    <row r="135" spans="1:10">
      <c r="A135" s="192"/>
      <c r="B135" s="192"/>
      <c r="C135" s="192"/>
      <c r="D135" s="192"/>
      <c r="E135" s="192"/>
      <c r="F135" s="192"/>
      <c r="G135" s="192"/>
      <c r="H135" s="192"/>
      <c r="I135" s="192"/>
      <c r="J135" s="192"/>
    </row>
    <row r="136" spans="1:10">
      <c r="A136" s="192"/>
      <c r="B136" s="192"/>
      <c r="C136" s="192"/>
      <c r="D136" s="192"/>
      <c r="E136" s="192"/>
      <c r="F136" s="192"/>
      <c r="G136" s="192"/>
      <c r="H136" s="192"/>
      <c r="I136" s="192"/>
      <c r="J136" s="192"/>
    </row>
    <row r="137" spans="1:10">
      <c r="A137" s="192"/>
      <c r="B137" s="192"/>
      <c r="C137" s="192"/>
      <c r="D137" s="192"/>
      <c r="E137" s="192"/>
      <c r="F137" s="192"/>
      <c r="G137" s="192"/>
      <c r="H137" s="192"/>
      <c r="I137" s="192"/>
      <c r="J137" s="192"/>
    </row>
    <row r="138" spans="1:10">
      <c r="A138" s="192"/>
      <c r="B138" s="192"/>
      <c r="C138" s="192"/>
      <c r="D138" s="192"/>
      <c r="E138" s="192"/>
      <c r="F138" s="192"/>
      <c r="G138" s="192"/>
      <c r="H138" s="192"/>
      <c r="I138" s="192"/>
      <c r="J138" s="192"/>
    </row>
    <row r="139" spans="1:10">
      <c r="A139" s="192"/>
      <c r="B139" s="192"/>
      <c r="C139" s="192"/>
      <c r="D139" s="192"/>
      <c r="E139" s="192"/>
      <c r="F139" s="192"/>
      <c r="G139" s="192"/>
      <c r="H139" s="192"/>
      <c r="I139" s="192"/>
      <c r="J139" s="192"/>
    </row>
    <row r="140" spans="1:10">
      <c r="A140" s="192"/>
      <c r="B140" s="192"/>
      <c r="C140" s="192"/>
      <c r="D140" s="192"/>
      <c r="E140" s="192"/>
      <c r="F140" s="192"/>
      <c r="G140" s="192"/>
      <c r="H140" s="192"/>
      <c r="I140" s="192"/>
      <c r="J140" s="192"/>
    </row>
    <row r="141" spans="1:10">
      <c r="A141" s="192"/>
      <c r="B141" s="192"/>
      <c r="C141" s="192"/>
      <c r="D141" s="192"/>
      <c r="E141" s="192"/>
      <c r="F141" s="192"/>
      <c r="G141" s="192"/>
      <c r="H141" s="192"/>
      <c r="I141" s="192"/>
      <c r="J141" s="192"/>
    </row>
    <row r="142" spans="1:10">
      <c r="A142" s="192"/>
      <c r="B142" s="192"/>
      <c r="C142" s="192"/>
      <c r="D142" s="192"/>
      <c r="E142" s="192"/>
      <c r="F142" s="192"/>
      <c r="G142" s="192"/>
      <c r="H142" s="192"/>
      <c r="I142" s="192"/>
      <c r="J142" s="192"/>
    </row>
    <row r="143" spans="1:10">
      <c r="A143" s="192"/>
      <c r="B143" s="192"/>
      <c r="C143" s="192"/>
      <c r="D143" s="192"/>
      <c r="E143" s="192"/>
      <c r="F143" s="192"/>
      <c r="G143" s="192"/>
      <c r="H143" s="192"/>
      <c r="I143" s="192"/>
      <c r="J143" s="192"/>
    </row>
    <row r="144" spans="1:10">
      <c r="A144" s="192"/>
      <c r="B144" s="192"/>
      <c r="C144" s="192"/>
      <c r="D144" s="192"/>
      <c r="E144" s="192"/>
      <c r="F144" s="192"/>
      <c r="G144" s="192"/>
      <c r="H144" s="192"/>
      <c r="I144" s="192"/>
      <c r="J144" s="192"/>
    </row>
    <row r="145" spans="1:10">
      <c r="A145" s="192"/>
      <c r="B145" s="192"/>
      <c r="C145" s="192"/>
      <c r="D145" s="192"/>
      <c r="E145" s="192"/>
      <c r="F145" s="192"/>
      <c r="G145" s="192"/>
      <c r="H145" s="192"/>
      <c r="I145" s="192"/>
      <c r="J145" s="192"/>
    </row>
    <row r="146" spans="1:10">
      <c r="A146" s="192"/>
      <c r="B146" s="192"/>
      <c r="C146" s="192"/>
      <c r="D146" s="192"/>
      <c r="E146" s="192"/>
      <c r="F146" s="192"/>
      <c r="G146" s="192"/>
      <c r="H146" s="192"/>
      <c r="I146" s="192"/>
      <c r="J146" s="192"/>
    </row>
    <row r="147" spans="1:10">
      <c r="A147" s="192"/>
      <c r="B147" s="192"/>
      <c r="C147" s="192"/>
      <c r="D147" s="192"/>
      <c r="E147" s="192"/>
      <c r="F147" s="192"/>
      <c r="G147" s="192"/>
      <c r="H147" s="192"/>
      <c r="I147" s="192"/>
      <c r="J147" s="192"/>
    </row>
    <row r="148" spans="1:10">
      <c r="A148" s="192"/>
      <c r="B148" s="192"/>
      <c r="C148" s="192"/>
      <c r="D148" s="192"/>
      <c r="E148" s="192"/>
      <c r="F148" s="192"/>
      <c r="G148" s="192"/>
      <c r="H148" s="192"/>
      <c r="I148" s="192"/>
      <c r="J148" s="192"/>
    </row>
    <row r="149" spans="1:10">
      <c r="A149" s="192"/>
      <c r="B149" s="192"/>
      <c r="C149" s="192"/>
      <c r="D149" s="192"/>
      <c r="E149" s="192"/>
      <c r="F149" s="192"/>
      <c r="G149" s="192"/>
      <c r="H149" s="192"/>
      <c r="I149" s="192"/>
      <c r="J149" s="192"/>
    </row>
    <row r="150" spans="1:10">
      <c r="A150" s="192"/>
      <c r="B150" s="192"/>
      <c r="C150" s="192"/>
      <c r="D150" s="192"/>
      <c r="E150" s="192"/>
      <c r="F150" s="192"/>
      <c r="G150" s="192"/>
      <c r="H150" s="192"/>
      <c r="I150" s="192"/>
      <c r="J150" s="192"/>
    </row>
    <row r="151" spans="1:10">
      <c r="A151" s="192"/>
      <c r="B151" s="192"/>
      <c r="C151" s="192"/>
      <c r="D151" s="192"/>
      <c r="E151" s="192"/>
      <c r="F151" s="192"/>
      <c r="G151" s="192"/>
      <c r="H151" s="192"/>
      <c r="I151" s="192"/>
      <c r="J151" s="192"/>
    </row>
    <row r="152" spans="1:10">
      <c r="A152" s="192"/>
      <c r="B152" s="192"/>
      <c r="C152" s="192"/>
      <c r="D152" s="192"/>
      <c r="E152" s="192"/>
      <c r="F152" s="192"/>
      <c r="G152" s="192"/>
      <c r="H152" s="192"/>
      <c r="I152" s="192"/>
      <c r="J152" s="192"/>
    </row>
    <row r="153" spans="1:10">
      <c r="A153" s="192"/>
      <c r="B153" s="192"/>
      <c r="C153" s="192"/>
      <c r="D153" s="192"/>
      <c r="E153" s="192"/>
      <c r="F153" s="192"/>
      <c r="G153" s="192"/>
      <c r="H153" s="192"/>
      <c r="I153" s="192"/>
      <c r="J153" s="192"/>
    </row>
    <row r="154" spans="1:10">
      <c r="A154" s="192"/>
      <c r="B154" s="192"/>
      <c r="C154" s="192"/>
      <c r="D154" s="192"/>
      <c r="E154" s="192"/>
      <c r="F154" s="192"/>
      <c r="G154" s="192"/>
      <c r="H154" s="192"/>
      <c r="I154" s="192"/>
      <c r="J154" s="192"/>
    </row>
    <row r="155" spans="1:10">
      <c r="A155" s="192"/>
      <c r="B155" s="192"/>
      <c r="C155" s="192"/>
      <c r="D155" s="192"/>
      <c r="E155" s="192"/>
      <c r="F155" s="192"/>
      <c r="G155" s="192"/>
      <c r="H155" s="192"/>
      <c r="I155" s="192"/>
      <c r="J155" s="192"/>
    </row>
    <row r="156" spans="1:10">
      <c r="A156" s="192"/>
      <c r="B156" s="192"/>
      <c r="C156" s="192"/>
      <c r="D156" s="192"/>
      <c r="E156" s="192"/>
      <c r="F156" s="192"/>
      <c r="G156" s="192"/>
      <c r="H156" s="192"/>
      <c r="I156" s="192"/>
      <c r="J156" s="192"/>
    </row>
    <row r="157" spans="1:10">
      <c r="A157" s="192"/>
      <c r="B157" s="192"/>
      <c r="C157" s="192"/>
      <c r="D157" s="192"/>
      <c r="E157" s="192"/>
      <c r="F157" s="192"/>
      <c r="G157" s="192"/>
      <c r="H157" s="192"/>
      <c r="I157" s="192"/>
      <c r="J157" s="192"/>
    </row>
    <row r="158" spans="1:10">
      <c r="A158" s="192"/>
      <c r="B158" s="192"/>
      <c r="C158" s="192"/>
      <c r="D158" s="192"/>
      <c r="E158" s="192"/>
      <c r="F158" s="192"/>
      <c r="G158" s="192"/>
      <c r="H158" s="192"/>
      <c r="I158" s="192"/>
      <c r="J158" s="192"/>
    </row>
    <row r="159" spans="1:10">
      <c r="A159" s="192"/>
      <c r="B159" s="192"/>
      <c r="C159" s="192"/>
      <c r="D159" s="192"/>
      <c r="E159" s="192"/>
      <c r="F159" s="192"/>
      <c r="G159" s="192"/>
      <c r="H159" s="192"/>
      <c r="I159" s="192"/>
      <c r="J159" s="192"/>
    </row>
    <row r="160" spans="1:10">
      <c r="A160" s="192"/>
      <c r="B160" s="192"/>
      <c r="C160" s="192"/>
      <c r="D160" s="192"/>
      <c r="E160" s="192"/>
      <c r="F160" s="192"/>
      <c r="G160" s="192"/>
      <c r="H160" s="192"/>
      <c r="I160" s="192"/>
      <c r="J160" s="192"/>
    </row>
    <row r="161" spans="1:10">
      <c r="A161" s="192"/>
      <c r="B161" s="192"/>
      <c r="C161" s="192"/>
      <c r="D161" s="192"/>
      <c r="E161" s="192"/>
      <c r="F161" s="192"/>
      <c r="G161" s="192"/>
      <c r="H161" s="192"/>
      <c r="I161" s="192"/>
      <c r="J161" s="192"/>
    </row>
    <row r="162" spans="1:10">
      <c r="A162" s="192"/>
      <c r="B162" s="192"/>
      <c r="C162" s="192"/>
      <c r="D162" s="192"/>
      <c r="E162" s="192"/>
      <c r="F162" s="192"/>
      <c r="G162" s="192"/>
      <c r="H162" s="192"/>
      <c r="I162" s="192"/>
      <c r="J162" s="192"/>
    </row>
    <row r="163" spans="1:10">
      <c r="A163" s="192"/>
      <c r="B163" s="192"/>
      <c r="C163" s="192"/>
      <c r="D163" s="192"/>
      <c r="E163" s="192"/>
      <c r="F163" s="192"/>
      <c r="G163" s="192"/>
      <c r="H163" s="192"/>
      <c r="I163" s="192"/>
      <c r="J163" s="192"/>
    </row>
    <row r="164" spans="1:10">
      <c r="A164" s="192"/>
      <c r="B164" s="192"/>
      <c r="C164" s="192"/>
      <c r="D164" s="192"/>
      <c r="E164" s="192"/>
      <c r="F164" s="192"/>
      <c r="G164" s="192"/>
      <c r="H164" s="192"/>
      <c r="I164" s="192"/>
      <c r="J164" s="192"/>
    </row>
    <row r="165" spans="1:10">
      <c r="A165" s="192"/>
      <c r="B165" s="192"/>
      <c r="C165" s="192"/>
      <c r="D165" s="192"/>
      <c r="E165" s="192"/>
      <c r="F165" s="192"/>
      <c r="G165" s="192"/>
      <c r="H165" s="192"/>
      <c r="I165" s="192"/>
      <c r="J165" s="192"/>
    </row>
    <row r="166" spans="1:10">
      <c r="A166" s="192"/>
      <c r="B166" s="192"/>
      <c r="C166" s="192"/>
      <c r="D166" s="192"/>
      <c r="E166" s="192"/>
      <c r="F166" s="192"/>
      <c r="G166" s="192"/>
      <c r="H166" s="192"/>
      <c r="I166" s="192"/>
      <c r="J166" s="192"/>
    </row>
    <row r="167" spans="1:10">
      <c r="A167" s="192"/>
      <c r="B167" s="192"/>
      <c r="C167" s="192"/>
      <c r="D167" s="192"/>
      <c r="E167" s="192"/>
      <c r="F167" s="192"/>
      <c r="G167" s="192"/>
      <c r="H167" s="192"/>
      <c r="I167" s="192"/>
      <c r="J167" s="192"/>
    </row>
    <row r="168" spans="1:10">
      <c r="A168" s="192"/>
      <c r="B168" s="192"/>
      <c r="C168" s="192"/>
      <c r="D168" s="192"/>
      <c r="E168" s="192"/>
      <c r="F168" s="192"/>
      <c r="G168" s="192"/>
      <c r="H168" s="192"/>
      <c r="I168" s="192"/>
      <c r="J168" s="192"/>
    </row>
    <row r="169" spans="1:10">
      <c r="A169" s="192"/>
      <c r="B169" s="192"/>
      <c r="C169" s="192"/>
      <c r="D169" s="192"/>
      <c r="E169" s="192"/>
      <c r="F169" s="192"/>
      <c r="G169" s="192"/>
      <c r="H169" s="192"/>
      <c r="I169" s="192"/>
      <c r="J169" s="192"/>
    </row>
    <row r="170" spans="1:10">
      <c r="A170" s="192"/>
      <c r="B170" s="192"/>
      <c r="C170" s="192"/>
      <c r="D170" s="192"/>
      <c r="E170" s="192"/>
      <c r="F170" s="192"/>
      <c r="G170" s="192"/>
      <c r="H170" s="192"/>
      <c r="I170" s="192"/>
      <c r="J170" s="192"/>
    </row>
    <row r="171" spans="1:10">
      <c r="A171" s="192"/>
      <c r="B171" s="192"/>
      <c r="C171" s="192"/>
      <c r="D171" s="192"/>
      <c r="E171" s="192"/>
      <c r="F171" s="192"/>
      <c r="G171" s="192"/>
      <c r="H171" s="192"/>
      <c r="I171" s="192"/>
      <c r="J171" s="192"/>
    </row>
    <row r="172" spans="1:10">
      <c r="A172" s="192"/>
      <c r="B172" s="192"/>
      <c r="C172" s="192"/>
      <c r="D172" s="192"/>
      <c r="E172" s="192"/>
      <c r="F172" s="192"/>
      <c r="G172" s="192"/>
      <c r="H172" s="192"/>
      <c r="I172" s="192"/>
      <c r="J172" s="192"/>
    </row>
    <row r="173" spans="1:10">
      <c r="A173" s="192"/>
      <c r="B173" s="192"/>
      <c r="C173" s="192"/>
      <c r="D173" s="192"/>
      <c r="E173" s="192"/>
      <c r="F173" s="192"/>
      <c r="G173" s="192"/>
      <c r="H173" s="192"/>
      <c r="I173" s="192"/>
      <c r="J173" s="192"/>
    </row>
    <row r="174" spans="1:10">
      <c r="A174" s="192"/>
      <c r="B174" s="192"/>
      <c r="C174" s="192"/>
      <c r="D174" s="192"/>
      <c r="E174" s="192"/>
      <c r="F174" s="192"/>
      <c r="G174" s="192"/>
      <c r="H174" s="192"/>
      <c r="I174" s="192"/>
      <c r="J174" s="192"/>
    </row>
    <row r="175" spans="1:10">
      <c r="A175" s="192"/>
      <c r="B175" s="192"/>
      <c r="C175" s="192"/>
      <c r="D175" s="192"/>
      <c r="E175" s="192"/>
      <c r="F175" s="192"/>
      <c r="G175" s="192"/>
      <c r="H175" s="192"/>
      <c r="I175" s="192"/>
      <c r="J175" s="192"/>
    </row>
    <row r="176" spans="1:10">
      <c r="A176" s="192"/>
      <c r="B176" s="192"/>
      <c r="C176" s="192"/>
      <c r="D176" s="192"/>
      <c r="E176" s="192"/>
      <c r="F176" s="192"/>
      <c r="G176" s="192"/>
      <c r="H176" s="192"/>
      <c r="I176" s="192"/>
      <c r="J176" s="192"/>
    </row>
    <row r="177" spans="1:10">
      <c r="A177" s="192"/>
      <c r="B177" s="192"/>
      <c r="C177" s="192"/>
      <c r="D177" s="192"/>
      <c r="E177" s="192"/>
      <c r="F177" s="192"/>
      <c r="G177" s="192"/>
      <c r="H177" s="192"/>
      <c r="I177" s="192"/>
      <c r="J177" s="192"/>
    </row>
    <row r="178" spans="1:10">
      <c r="A178" s="192"/>
      <c r="B178" s="192"/>
      <c r="C178" s="192"/>
      <c r="D178" s="192"/>
      <c r="E178" s="192"/>
      <c r="F178" s="192"/>
      <c r="G178" s="192"/>
      <c r="H178" s="192"/>
      <c r="I178" s="192"/>
      <c r="J178" s="192"/>
    </row>
    <row r="179" spans="1:10">
      <c r="A179" s="192"/>
      <c r="B179" s="192"/>
      <c r="C179" s="192"/>
      <c r="D179" s="192"/>
      <c r="E179" s="192"/>
      <c r="F179" s="192"/>
      <c r="G179" s="192"/>
      <c r="H179" s="192"/>
      <c r="I179" s="192"/>
      <c r="J179" s="192"/>
    </row>
    <row r="180" spans="1:10">
      <c r="A180" s="192"/>
      <c r="B180" s="192"/>
      <c r="C180" s="192"/>
      <c r="D180" s="192"/>
      <c r="E180" s="192"/>
      <c r="F180" s="192"/>
      <c r="G180" s="192"/>
      <c r="H180" s="192"/>
      <c r="I180" s="192"/>
      <c r="J180" s="192"/>
    </row>
    <row r="181" spans="1:10">
      <c r="A181" s="192"/>
      <c r="B181" s="192"/>
      <c r="C181" s="192"/>
      <c r="D181" s="192"/>
      <c r="E181" s="192"/>
      <c r="F181" s="192"/>
      <c r="G181" s="192"/>
      <c r="H181" s="192"/>
      <c r="I181" s="192"/>
      <c r="J181" s="192"/>
    </row>
    <row r="182" spans="1:10">
      <c r="A182" s="192"/>
      <c r="B182" s="192"/>
      <c r="C182" s="192"/>
      <c r="D182" s="192"/>
      <c r="E182" s="192"/>
      <c r="F182" s="192"/>
      <c r="G182" s="192"/>
      <c r="H182" s="192"/>
      <c r="I182" s="192"/>
      <c r="J182" s="192"/>
    </row>
    <row r="183" spans="1:10">
      <c r="A183" s="192"/>
      <c r="B183" s="192"/>
      <c r="C183" s="192"/>
      <c r="D183" s="192"/>
      <c r="E183" s="192"/>
      <c r="F183" s="192"/>
      <c r="G183" s="192"/>
      <c r="H183" s="192"/>
      <c r="I183" s="192"/>
      <c r="J183" s="192"/>
    </row>
    <row r="184" spans="1:10">
      <c r="A184" s="192"/>
      <c r="B184" s="192"/>
      <c r="C184" s="192"/>
      <c r="D184" s="192"/>
      <c r="E184" s="192"/>
      <c r="F184" s="192"/>
      <c r="G184" s="192"/>
      <c r="H184" s="192"/>
      <c r="I184" s="192"/>
      <c r="J184" s="192"/>
    </row>
    <row r="185" spans="1:10">
      <c r="A185" s="192"/>
      <c r="B185" s="192"/>
      <c r="C185" s="192"/>
      <c r="D185" s="192"/>
      <c r="E185" s="192"/>
      <c r="F185" s="192"/>
      <c r="G185" s="192"/>
      <c r="H185" s="192"/>
      <c r="I185" s="192"/>
      <c r="J185" s="192"/>
    </row>
    <row r="186" spans="1:10">
      <c r="A186" s="192"/>
      <c r="B186" s="192"/>
      <c r="C186" s="192"/>
      <c r="D186" s="192"/>
      <c r="E186" s="192"/>
      <c r="F186" s="192"/>
      <c r="G186" s="192"/>
      <c r="H186" s="192"/>
      <c r="I186" s="192"/>
      <c r="J186" s="192"/>
    </row>
    <row r="187" spans="1:10">
      <c r="A187" s="192"/>
      <c r="B187" s="192"/>
      <c r="C187" s="192"/>
      <c r="D187" s="192"/>
      <c r="E187" s="192"/>
      <c r="F187" s="192"/>
      <c r="G187" s="192"/>
      <c r="H187" s="192"/>
      <c r="I187" s="192"/>
      <c r="J187" s="192"/>
    </row>
    <row r="188" spans="1:10">
      <c r="A188" s="192"/>
      <c r="B188" s="192"/>
      <c r="C188" s="192"/>
      <c r="D188" s="192"/>
      <c r="E188" s="192"/>
      <c r="F188" s="192"/>
      <c r="G188" s="192"/>
      <c r="H188" s="192"/>
      <c r="I188" s="192"/>
      <c r="J188" s="192"/>
    </row>
    <row r="189" spans="1:10">
      <c r="A189" s="192"/>
      <c r="B189" s="192"/>
      <c r="C189" s="192"/>
      <c r="D189" s="192"/>
      <c r="E189" s="192"/>
      <c r="F189" s="192"/>
      <c r="G189" s="192"/>
      <c r="H189" s="192"/>
      <c r="I189" s="192"/>
      <c r="J189" s="192"/>
    </row>
    <row r="190" spans="1:10">
      <c r="A190" s="192"/>
      <c r="B190" s="192"/>
      <c r="C190" s="192"/>
      <c r="D190" s="192"/>
      <c r="E190" s="192"/>
      <c r="F190" s="192"/>
      <c r="G190" s="192"/>
      <c r="H190" s="192"/>
      <c r="I190" s="192"/>
      <c r="J190" s="192"/>
    </row>
    <row r="191" spans="1:10">
      <c r="A191" s="192"/>
      <c r="B191" s="192"/>
      <c r="C191" s="192"/>
      <c r="D191" s="192"/>
      <c r="E191" s="192"/>
      <c r="F191" s="192"/>
      <c r="G191" s="192"/>
      <c r="H191" s="192"/>
      <c r="I191" s="192"/>
      <c r="J191" s="192"/>
    </row>
    <row r="192" spans="1:10">
      <c r="A192" s="192"/>
      <c r="B192" s="192"/>
      <c r="C192" s="192"/>
      <c r="D192" s="192"/>
      <c r="E192" s="192"/>
      <c r="F192" s="192"/>
      <c r="G192" s="192"/>
      <c r="H192" s="192"/>
      <c r="I192" s="192"/>
      <c r="J192" s="192"/>
    </row>
    <row r="193" spans="1:10">
      <c r="A193" s="192"/>
      <c r="B193" s="192"/>
      <c r="C193" s="192"/>
      <c r="D193" s="192"/>
      <c r="E193" s="192"/>
      <c r="F193" s="192"/>
      <c r="G193" s="192"/>
      <c r="H193" s="192"/>
      <c r="I193" s="192"/>
      <c r="J193" s="192"/>
    </row>
    <row r="194" spans="1:10">
      <c r="A194" s="192"/>
      <c r="B194" s="192"/>
      <c r="C194" s="192"/>
      <c r="D194" s="192"/>
      <c r="E194" s="192"/>
      <c r="F194" s="192"/>
      <c r="G194" s="192"/>
      <c r="H194" s="192"/>
      <c r="I194" s="192"/>
      <c r="J194" s="192"/>
    </row>
    <row r="195" spans="1:10">
      <c r="A195" s="192"/>
      <c r="B195" s="192"/>
      <c r="C195" s="192"/>
      <c r="D195" s="192"/>
      <c r="E195" s="192"/>
      <c r="F195" s="192"/>
      <c r="G195" s="192"/>
      <c r="H195" s="192"/>
      <c r="I195" s="192"/>
      <c r="J195" s="192"/>
    </row>
    <row r="196" spans="1:10">
      <c r="A196" s="192"/>
      <c r="B196" s="192"/>
      <c r="C196" s="192"/>
      <c r="D196" s="192"/>
      <c r="E196" s="192"/>
      <c r="F196" s="192"/>
      <c r="G196" s="192"/>
      <c r="H196" s="192"/>
      <c r="I196" s="192"/>
      <c r="J196" s="192"/>
    </row>
    <row r="197" spans="1:10">
      <c r="A197" s="192"/>
      <c r="B197" s="192"/>
      <c r="C197" s="192"/>
      <c r="D197" s="192"/>
      <c r="E197" s="192"/>
      <c r="F197" s="192"/>
      <c r="G197" s="192"/>
      <c r="H197" s="192"/>
      <c r="I197" s="192"/>
      <c r="J197" s="192"/>
    </row>
    <row r="198" spans="1:10">
      <c r="A198" s="192"/>
      <c r="B198" s="192"/>
      <c r="C198" s="192"/>
      <c r="D198" s="192"/>
      <c r="E198" s="192"/>
      <c r="F198" s="192"/>
      <c r="G198" s="192"/>
      <c r="H198" s="192"/>
      <c r="I198" s="192"/>
      <c r="J198" s="192"/>
    </row>
    <row r="199" spans="1:10">
      <c r="A199" s="192"/>
      <c r="B199" s="192"/>
      <c r="C199" s="192"/>
      <c r="D199" s="192"/>
      <c r="E199" s="192"/>
      <c r="F199" s="192"/>
      <c r="G199" s="192"/>
      <c r="H199" s="192"/>
      <c r="I199" s="192"/>
      <c r="J199" s="192"/>
    </row>
    <row r="200" spans="1:10">
      <c r="A200" s="192"/>
      <c r="B200" s="192"/>
      <c r="C200" s="192"/>
      <c r="D200" s="192"/>
      <c r="E200" s="192"/>
      <c r="F200" s="192"/>
      <c r="G200" s="192"/>
      <c r="H200" s="192"/>
      <c r="I200" s="192"/>
      <c r="J200" s="192"/>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479</v>
      </c>
      <c r="B1" s="56" t="s">
        <v>17</v>
      </c>
    </row>
    <row r="2" spans="1:3" ht="19.8">
      <c r="A2" s="5" t="s">
        <v>357</v>
      </c>
      <c r="B2" s="57"/>
    </row>
    <row r="3" spans="1:3" ht="19.8">
      <c r="A3" s="5" t="s">
        <v>21</v>
      </c>
      <c r="B3" s="57"/>
    </row>
    <row r="4" spans="1:3" ht="19.8">
      <c r="A4" s="8" t="s">
        <v>1</v>
      </c>
      <c r="B4" s="57"/>
    </row>
    <row r="5" spans="1:3" ht="19.8">
      <c r="A5" s="7" t="s">
        <v>471</v>
      </c>
      <c r="B5" s="57"/>
    </row>
    <row r="6" spans="1:3" ht="19.8">
      <c r="A6" s="7" t="s">
        <v>477</v>
      </c>
      <c r="B6" s="57"/>
    </row>
    <row r="7" spans="1:3" ht="19.8">
      <c r="A7" s="7" t="s">
        <v>501</v>
      </c>
      <c r="B7" s="57"/>
    </row>
    <row r="8" spans="1:3" ht="19.8">
      <c r="A8" s="7" t="s">
        <v>478</v>
      </c>
      <c r="B8" s="57"/>
    </row>
    <row r="9" spans="1:3" ht="19.8">
      <c r="A9" s="7" t="s">
        <v>493</v>
      </c>
      <c r="B9" s="57"/>
    </row>
    <row r="10" spans="1:3" ht="19.8">
      <c r="A10" s="8" t="s">
        <v>2</v>
      </c>
      <c r="B10" s="57"/>
    </row>
    <row r="11" spans="1:3" ht="19.8">
      <c r="A11" s="7" t="s">
        <v>589</v>
      </c>
      <c r="B11" s="57"/>
    </row>
    <row r="12" spans="1:3" ht="79.2">
      <c r="A12" s="3" t="s">
        <v>475</v>
      </c>
      <c r="B12" s="57"/>
    </row>
    <row r="13" spans="1:3" ht="19.8">
      <c r="A13" s="8" t="s">
        <v>3</v>
      </c>
      <c r="B13" s="57"/>
      <c r="C13" s="1"/>
    </row>
    <row r="14" spans="1:3" ht="19.8">
      <c r="A14" s="3" t="s">
        <v>593</v>
      </c>
      <c r="B14" s="57"/>
    </row>
    <row r="15" spans="1:3" ht="19.8">
      <c r="A15" s="3" t="s">
        <v>319</v>
      </c>
      <c r="B15" s="57"/>
    </row>
    <row r="16" spans="1:3" ht="19.8">
      <c r="A16" s="7" t="s">
        <v>4</v>
      </c>
      <c r="B16" s="57"/>
    </row>
    <row r="17" spans="1:2" ht="138.6">
      <c r="A17" s="3" t="s">
        <v>320</v>
      </c>
      <c r="B17" s="57"/>
    </row>
    <row r="18" spans="1:2" ht="59.4">
      <c r="A18" s="3" t="s">
        <v>321</v>
      </c>
      <c r="B18" s="57"/>
    </row>
    <row r="19" spans="1:2" ht="59.4">
      <c r="A19" s="3" t="s">
        <v>322</v>
      </c>
      <c r="B19" s="57"/>
    </row>
    <row r="20" spans="1:2" ht="59.4">
      <c r="A20" s="3" t="s">
        <v>323</v>
      </c>
      <c r="B20" s="57"/>
    </row>
    <row r="21" spans="1:2" ht="39.6">
      <c r="A21" s="3" t="s">
        <v>324</v>
      </c>
      <c r="B21" s="57"/>
    </row>
    <row r="22" spans="1:2" ht="59.4">
      <c r="A22" s="3" t="s">
        <v>325</v>
      </c>
      <c r="B22" s="57"/>
    </row>
    <row r="23" spans="1:2" ht="79.2">
      <c r="A23" s="3" t="s">
        <v>329</v>
      </c>
      <c r="B23" s="57"/>
    </row>
    <row r="24" spans="1:2" ht="39.6">
      <c r="A24" s="3" t="s">
        <v>327</v>
      </c>
      <c r="B24" s="57"/>
    </row>
    <row r="25" spans="1:2" ht="59.4">
      <c r="A25" s="3" t="s">
        <v>326</v>
      </c>
      <c r="B25" s="57"/>
    </row>
    <row r="26" spans="1:2" ht="59.4">
      <c r="A26" s="3" t="s">
        <v>328</v>
      </c>
      <c r="B26" s="57"/>
    </row>
    <row r="27" spans="1:2" ht="19.8">
      <c r="A27" s="3" t="s">
        <v>330</v>
      </c>
      <c r="B27" s="57"/>
    </row>
    <row r="28" spans="1:2" ht="19.8">
      <c r="A28" s="3" t="s">
        <v>331</v>
      </c>
      <c r="B28" s="57"/>
    </row>
    <row r="29" spans="1:2" ht="19.8">
      <c r="A29" s="3" t="s">
        <v>332</v>
      </c>
      <c r="B29" s="57"/>
    </row>
    <row r="30" spans="1:2" ht="79.2">
      <c r="A30" s="3" t="s">
        <v>333</v>
      </c>
      <c r="B30" s="57"/>
    </row>
    <row r="31" spans="1:2" ht="39.6">
      <c r="A31" s="3" t="s">
        <v>334</v>
      </c>
      <c r="B31" s="57"/>
    </row>
    <row r="32" spans="1:2" ht="19.8">
      <c r="A32" s="7" t="s">
        <v>22</v>
      </c>
      <c r="B32" s="57"/>
    </row>
    <row r="33" spans="1:2" ht="138.6">
      <c r="A33" s="3" t="s">
        <v>335</v>
      </c>
      <c r="B33" s="57"/>
    </row>
    <row r="34" spans="1:2" ht="19.8">
      <c r="A34" s="7" t="s">
        <v>19</v>
      </c>
      <c r="B34" s="57"/>
    </row>
    <row r="35" spans="1:2" ht="19.8">
      <c r="A35" s="7" t="s">
        <v>591</v>
      </c>
      <c r="B35" s="57"/>
    </row>
    <row r="36" spans="1:2" ht="19.8">
      <c r="A36" s="7" t="s">
        <v>6</v>
      </c>
      <c r="B36" s="57"/>
    </row>
    <row r="37" spans="1:2" ht="19.8">
      <c r="A37" s="8" t="s">
        <v>7</v>
      </c>
      <c r="B37" s="57"/>
    </row>
    <row r="38" spans="1:2" ht="39.6">
      <c r="A38" s="3" t="s">
        <v>592</v>
      </c>
      <c r="B38" s="57"/>
    </row>
    <row r="39" spans="1:2" ht="39.6">
      <c r="A39" s="3" t="s">
        <v>20</v>
      </c>
      <c r="B39" s="57"/>
    </row>
    <row r="40" spans="1:2" ht="19.8">
      <c r="A40" s="8" t="s">
        <v>179</v>
      </c>
      <c r="B40" s="57"/>
    </row>
    <row r="41" spans="1:2" ht="39.6">
      <c r="A41" s="3" t="s">
        <v>119</v>
      </c>
      <c r="B41" s="57"/>
    </row>
    <row r="42" spans="1:2" ht="19.8">
      <c r="A42" s="3" t="s">
        <v>24</v>
      </c>
      <c r="B42" s="57"/>
    </row>
    <row r="43" spans="1:2" ht="39.6">
      <c r="A43" s="58" t="s">
        <v>11</v>
      </c>
      <c r="B43" s="57"/>
    </row>
    <row r="44" spans="1:2" ht="20.399999999999999" thickBot="1">
      <c r="A44" s="59" t="s">
        <v>9</v>
      </c>
      <c r="B44" s="57"/>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880</v>
      </c>
      <c r="B1" s="218"/>
      <c r="E1" s="219" t="s">
        <v>881</v>
      </c>
      <c r="F1" s="1242" t="s">
        <v>882</v>
      </c>
      <c r="G1" s="1303"/>
    </row>
    <row r="2" spans="1:8" s="135" customFormat="1" ht="20.100000000000001" customHeight="1" thickBot="1">
      <c r="A2" s="217" t="s">
        <v>883</v>
      </c>
      <c r="B2" s="220" t="s">
        <v>884</v>
      </c>
      <c r="C2" s="221"/>
      <c r="D2" s="133"/>
      <c r="E2" s="219" t="s">
        <v>885</v>
      </c>
      <c r="F2" s="1304" t="s">
        <v>886</v>
      </c>
      <c r="G2" s="1305"/>
    </row>
    <row r="3" spans="1:8" s="222" customFormat="1" ht="49.2" customHeight="1">
      <c r="A3" s="1306" t="s">
        <v>887</v>
      </c>
      <c r="B3" s="1307"/>
      <c r="C3" s="1307"/>
      <c r="D3" s="1307"/>
      <c r="E3" s="1307"/>
      <c r="F3" s="1307"/>
      <c r="G3" s="1307"/>
      <c r="H3" s="56" t="s">
        <v>12</v>
      </c>
    </row>
    <row r="4" spans="1:8" s="223" customFormat="1" ht="21.6" customHeight="1">
      <c r="A4" s="1216" t="s">
        <v>888</v>
      </c>
      <c r="B4" s="1216"/>
      <c r="C4" s="1216"/>
      <c r="D4" s="1216"/>
      <c r="E4" s="1216"/>
      <c r="F4" s="1216"/>
      <c r="G4" s="1216"/>
    </row>
    <row r="5" spans="1:8" s="223" customFormat="1" ht="21" customHeight="1" thickBot="1">
      <c r="A5" s="136"/>
      <c r="B5" s="136"/>
      <c r="C5" s="136"/>
      <c r="D5" s="136"/>
      <c r="E5" s="136"/>
      <c r="F5" s="136"/>
      <c r="G5" s="224" t="s">
        <v>889</v>
      </c>
    </row>
    <row r="6" spans="1:8" s="135" customFormat="1" ht="19.95" customHeight="1">
      <c r="A6" s="1308"/>
      <c r="B6" s="1308"/>
      <c r="C6" s="1308"/>
      <c r="D6" s="1309"/>
      <c r="E6" s="1312" t="s">
        <v>890</v>
      </c>
      <c r="F6" s="1313"/>
      <c r="G6" s="1313"/>
    </row>
    <row r="7" spans="1:8" s="135" customFormat="1" ht="19.95" customHeight="1" thickBot="1">
      <c r="A7" s="1310"/>
      <c r="B7" s="1310"/>
      <c r="C7" s="1310"/>
      <c r="D7" s="1311"/>
      <c r="E7" s="1314"/>
      <c r="F7" s="1315"/>
      <c r="G7" s="1315"/>
    </row>
    <row r="8" spans="1:8" s="135" customFormat="1" ht="35.1" customHeight="1">
      <c r="A8" s="225" t="s">
        <v>891</v>
      </c>
      <c r="B8" s="226"/>
      <c r="C8" s="226"/>
      <c r="D8" s="227"/>
      <c r="E8" s="228">
        <v>3</v>
      </c>
      <c r="F8" s="229"/>
      <c r="G8" s="229"/>
    </row>
    <row r="9" spans="1:8" s="135" customFormat="1" ht="35.1" customHeight="1">
      <c r="A9" s="230" t="s">
        <v>892</v>
      </c>
      <c r="B9" s="231"/>
      <c r="C9" s="232"/>
      <c r="D9" s="233"/>
      <c r="E9" s="228">
        <v>0</v>
      </c>
      <c r="F9" s="229"/>
      <c r="G9" s="229"/>
    </row>
    <row r="10" spans="1:8" s="135" customFormat="1" ht="35.1" customHeight="1">
      <c r="A10" s="230" t="s">
        <v>893</v>
      </c>
      <c r="B10" s="231"/>
      <c r="C10" s="232"/>
      <c r="D10" s="233"/>
      <c r="E10" s="228">
        <v>3</v>
      </c>
      <c r="F10" s="229"/>
      <c r="G10" s="229"/>
    </row>
    <row r="11" spans="1:8" s="135" customFormat="1" ht="35.1" customHeight="1">
      <c r="A11" s="1295" t="s">
        <v>894</v>
      </c>
      <c r="B11" s="230" t="s">
        <v>895</v>
      </c>
      <c r="C11" s="230"/>
      <c r="D11" s="234"/>
      <c r="E11" s="228">
        <v>0</v>
      </c>
      <c r="F11" s="229"/>
      <c r="G11" s="229"/>
    </row>
    <row r="12" spans="1:8" s="135" customFormat="1" ht="35.1" customHeight="1">
      <c r="A12" s="1296"/>
      <c r="B12" s="1298" t="s">
        <v>896</v>
      </c>
      <c r="C12" s="1299"/>
      <c r="D12" s="1300"/>
      <c r="E12" s="228">
        <v>0</v>
      </c>
      <c r="F12" s="229"/>
      <c r="G12" s="229"/>
    </row>
    <row r="13" spans="1:8" s="135" customFormat="1" ht="35.1" customHeight="1">
      <c r="A13" s="1297"/>
      <c r="B13" s="230" t="s">
        <v>897</v>
      </c>
      <c r="C13" s="230"/>
      <c r="D13" s="234"/>
      <c r="E13" s="228">
        <v>0</v>
      </c>
      <c r="F13" s="229"/>
      <c r="G13" s="229"/>
    </row>
    <row r="14" spans="1:8" s="135" customFormat="1" ht="35.1" customHeight="1">
      <c r="A14" s="230" t="s">
        <v>898</v>
      </c>
      <c r="B14" s="231"/>
      <c r="C14" s="236"/>
      <c r="D14" s="233"/>
      <c r="E14" s="228">
        <v>0</v>
      </c>
      <c r="F14" s="229"/>
      <c r="G14" s="229"/>
    </row>
    <row r="15" spans="1:8" s="135" customFormat="1" ht="35.1" customHeight="1">
      <c r="A15" s="235" t="s">
        <v>899</v>
      </c>
      <c r="B15" s="237"/>
      <c r="C15" s="237"/>
      <c r="D15" s="233"/>
      <c r="E15" s="228">
        <v>0</v>
      </c>
      <c r="F15" s="229"/>
      <c r="G15" s="229"/>
    </row>
    <row r="16" spans="1:8" s="135" customFormat="1" ht="35.1" customHeight="1" thickBot="1">
      <c r="A16" s="238" t="s">
        <v>900</v>
      </c>
      <c r="B16" s="239"/>
      <c r="C16" s="240"/>
      <c r="D16" s="241"/>
      <c r="E16" s="242">
        <v>0</v>
      </c>
      <c r="F16" s="243"/>
      <c r="G16" s="243"/>
    </row>
    <row r="17" spans="1:8" s="135" customFormat="1" ht="24.9" customHeight="1">
      <c r="A17" s="229" t="s">
        <v>901</v>
      </c>
      <c r="B17" s="244" t="s">
        <v>902</v>
      </c>
      <c r="D17" s="245" t="s">
        <v>903</v>
      </c>
      <c r="E17" s="229" t="s">
        <v>904</v>
      </c>
      <c r="F17" s="229"/>
      <c r="G17" s="246"/>
    </row>
    <row r="18" spans="1:8" s="135" customFormat="1" ht="24.75" customHeight="1">
      <c r="A18" s="247"/>
      <c r="B18" s="247"/>
      <c r="D18" s="248" t="s">
        <v>905</v>
      </c>
      <c r="F18" s="247"/>
      <c r="G18" s="249" t="s">
        <v>906</v>
      </c>
    </row>
    <row r="19" spans="1:8" s="135" customFormat="1" ht="24.9" customHeight="1">
      <c r="A19" s="229"/>
      <c r="B19" s="229"/>
      <c r="C19" s="250"/>
      <c r="D19" s="250"/>
      <c r="E19" s="245"/>
      <c r="F19" s="247"/>
      <c r="G19" s="246"/>
    </row>
    <row r="20" spans="1:8" s="135" customFormat="1" ht="16.2">
      <c r="A20" s="1301" t="s">
        <v>907</v>
      </c>
      <c r="B20" s="1301"/>
      <c r="C20" s="1301"/>
      <c r="D20" s="1301"/>
      <c r="E20" s="1301"/>
      <c r="F20" s="1301"/>
      <c r="G20" s="1301"/>
    </row>
    <row r="21" spans="1:8" s="135" customFormat="1" ht="32.4" customHeight="1">
      <c r="A21" s="1302" t="s">
        <v>908</v>
      </c>
      <c r="B21" s="1302"/>
      <c r="C21" s="1302"/>
      <c r="D21" s="1302"/>
      <c r="E21" s="1302"/>
      <c r="F21" s="1302"/>
      <c r="G21" s="1302"/>
      <c r="H21" s="251"/>
    </row>
    <row r="22" spans="1:8" s="135" customFormat="1" ht="17.25" customHeight="1">
      <c r="G22" s="252"/>
    </row>
    <row r="24" spans="1:8">
      <c r="D24" s="254"/>
    </row>
    <row r="25" spans="1:8">
      <c r="D25" s="254"/>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880</v>
      </c>
      <c r="B1" s="218"/>
      <c r="E1" s="219" t="s">
        <v>881</v>
      </c>
      <c r="F1" s="1242" t="s">
        <v>909</v>
      </c>
      <c r="G1" s="1303"/>
    </row>
    <row r="2" spans="1:8" s="135" customFormat="1" ht="20.100000000000001" customHeight="1" thickBot="1">
      <c r="A2" s="217" t="s">
        <v>883</v>
      </c>
      <c r="B2" s="220" t="s">
        <v>884</v>
      </c>
      <c r="C2" s="221"/>
      <c r="D2" s="133"/>
      <c r="E2" s="219" t="s">
        <v>885</v>
      </c>
      <c r="F2" s="1304" t="s">
        <v>910</v>
      </c>
      <c r="G2" s="1305"/>
    </row>
    <row r="3" spans="1:8" s="222" customFormat="1" ht="49.2" customHeight="1">
      <c r="A3" s="1316" t="s">
        <v>911</v>
      </c>
      <c r="B3" s="1317"/>
      <c r="C3" s="1317"/>
      <c r="D3" s="1317"/>
      <c r="E3" s="1317"/>
      <c r="F3" s="1317"/>
      <c r="G3" s="1317"/>
      <c r="H3" s="56" t="s">
        <v>12</v>
      </c>
    </row>
    <row r="4" spans="1:8" s="222" customFormat="1" ht="20.399999999999999" customHeight="1">
      <c r="A4" s="1216" t="s">
        <v>912</v>
      </c>
      <c r="B4" s="1216"/>
      <c r="C4" s="1216"/>
      <c r="D4" s="1216"/>
      <c r="E4" s="1216"/>
      <c r="F4" s="1216"/>
      <c r="G4" s="1216"/>
    </row>
    <row r="5" spans="1:8" s="223" customFormat="1" ht="21.6" customHeight="1" thickBot="1">
      <c r="A5" s="255"/>
      <c r="B5" s="255"/>
      <c r="C5" s="255"/>
      <c r="D5" s="255"/>
      <c r="E5" s="255"/>
      <c r="F5" s="255"/>
      <c r="G5" s="224" t="s">
        <v>913</v>
      </c>
    </row>
    <row r="6" spans="1:8" s="135" customFormat="1" ht="19.95" customHeight="1">
      <c r="A6" s="1308"/>
      <c r="B6" s="1308"/>
      <c r="C6" s="1308"/>
      <c r="D6" s="1308"/>
      <c r="E6" s="1312" t="s">
        <v>914</v>
      </c>
      <c r="F6" s="1318"/>
      <c r="G6" s="1318"/>
    </row>
    <row r="7" spans="1:8" s="135" customFormat="1" ht="19.95" customHeight="1" thickBot="1">
      <c r="A7" s="1310"/>
      <c r="B7" s="1310"/>
      <c r="C7" s="1310"/>
      <c r="D7" s="1310"/>
      <c r="E7" s="1319"/>
      <c r="F7" s="1320"/>
      <c r="G7" s="1320"/>
    </row>
    <row r="8" spans="1:8" s="135" customFormat="1" ht="36" customHeight="1">
      <c r="A8" s="256" t="s">
        <v>891</v>
      </c>
      <c r="B8" s="257"/>
      <c r="C8" s="257"/>
      <c r="D8" s="258"/>
      <c r="E8" s="259" t="s">
        <v>915</v>
      </c>
    </row>
    <row r="9" spans="1:8" s="135" customFormat="1" ht="36" customHeight="1">
      <c r="A9" s="260" t="s">
        <v>916</v>
      </c>
      <c r="B9" s="261"/>
      <c r="C9" s="262"/>
      <c r="D9" s="263"/>
      <c r="E9" s="259" t="s">
        <v>915</v>
      </c>
    </row>
    <row r="10" spans="1:8" s="135" customFormat="1" ht="36" customHeight="1">
      <c r="A10" s="264" t="s">
        <v>917</v>
      </c>
      <c r="B10" s="265"/>
      <c r="C10" s="237"/>
      <c r="D10" s="266"/>
      <c r="E10" s="259" t="s">
        <v>915</v>
      </c>
    </row>
    <row r="11" spans="1:8" s="135" customFormat="1" ht="36" customHeight="1">
      <c r="A11" s="267" t="s">
        <v>918</v>
      </c>
      <c r="B11" s="261"/>
      <c r="C11" s="261"/>
      <c r="D11" s="233"/>
      <c r="E11" s="259" t="s">
        <v>915</v>
      </c>
      <c r="G11" s="268"/>
    </row>
    <row r="12" spans="1:8" s="135" customFormat="1" ht="36" customHeight="1" thickBot="1">
      <c r="A12" s="269" t="s">
        <v>919</v>
      </c>
      <c r="B12" s="239"/>
      <c r="C12" s="239"/>
      <c r="D12" s="270"/>
      <c r="E12" s="271" t="s">
        <v>915</v>
      </c>
      <c r="F12" s="144"/>
      <c r="G12" s="272"/>
    </row>
    <row r="13" spans="1:8" s="135" customFormat="1" ht="24.9" customHeight="1">
      <c r="A13" s="229" t="s">
        <v>901</v>
      </c>
      <c r="B13" s="244" t="s">
        <v>902</v>
      </c>
      <c r="D13" s="245" t="s">
        <v>903</v>
      </c>
      <c r="E13" s="229" t="s">
        <v>904</v>
      </c>
      <c r="F13" s="229"/>
      <c r="G13" s="246"/>
    </row>
    <row r="14" spans="1:8" s="135" customFormat="1" ht="24.75" customHeight="1">
      <c r="A14" s="247"/>
      <c r="B14" s="247"/>
      <c r="D14" s="248" t="s">
        <v>905</v>
      </c>
      <c r="F14" s="247"/>
      <c r="G14" s="249" t="s">
        <v>920</v>
      </c>
    </row>
    <row r="15" spans="1:8" s="135" customFormat="1" ht="24.9" customHeight="1">
      <c r="A15" s="229"/>
      <c r="B15" s="229"/>
      <c r="C15" s="250"/>
      <c r="D15" s="250"/>
      <c r="E15" s="245"/>
      <c r="F15" s="247"/>
      <c r="G15" s="246"/>
    </row>
    <row r="16" spans="1:8" s="135" customFormat="1" ht="16.2">
      <c r="A16" s="273" t="s">
        <v>921</v>
      </c>
      <c r="B16" s="274"/>
      <c r="C16" s="274"/>
      <c r="D16" s="274"/>
      <c r="E16" s="273"/>
      <c r="F16" s="273"/>
      <c r="G16" s="273"/>
    </row>
    <row r="17" spans="1:7" s="135" customFormat="1" ht="37.950000000000003" customHeight="1">
      <c r="A17" s="1302" t="s">
        <v>922</v>
      </c>
      <c r="B17" s="1302"/>
      <c r="C17" s="1302"/>
      <c r="D17" s="1302"/>
      <c r="E17" s="1302"/>
      <c r="F17" s="1302"/>
      <c r="G17" s="1302"/>
    </row>
    <row r="18" spans="1:7" s="135" customFormat="1" ht="17.25" customHeight="1">
      <c r="G18" s="252"/>
    </row>
    <row r="20" spans="1:7">
      <c r="D20" s="254"/>
    </row>
    <row r="21" spans="1:7">
      <c r="D21" s="254"/>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E12" sqref="E12"/>
    </sheetView>
  </sheetViews>
  <sheetFormatPr defaultColWidth="7.21875" defaultRowHeight="12.6"/>
  <cols>
    <col min="1" max="1" width="15.44140625" style="285" customWidth="1"/>
    <col min="2" max="12" width="12.5546875" style="285" customWidth="1"/>
    <col min="13" max="16384" width="7.21875" style="285"/>
  </cols>
  <sheetData>
    <row r="1" spans="1:13" s="186" customFormat="1" ht="31.5" hidden="1" customHeight="1">
      <c r="A1" s="186" t="s">
        <v>923</v>
      </c>
      <c r="C1" s="186" t="s">
        <v>924</v>
      </c>
      <c r="D1" s="186" t="s">
        <v>925</v>
      </c>
      <c r="E1" s="275" t="s">
        <v>926</v>
      </c>
      <c r="F1" s="276"/>
      <c r="G1" s="277"/>
    </row>
    <row r="2" spans="1:13" s="186" customFormat="1" ht="28.5" hidden="1" customHeight="1">
      <c r="A2" s="278" t="s">
        <v>927</v>
      </c>
      <c r="C2" s="279"/>
      <c r="D2" s="186" t="s">
        <v>928</v>
      </c>
    </row>
    <row r="3" spans="1:13" ht="18" customHeight="1" thickTop="1" thickBot="1">
      <c r="A3" s="280" t="s">
        <v>929</v>
      </c>
      <c r="B3" s="281"/>
      <c r="C3" s="282"/>
      <c r="D3" s="282"/>
      <c r="E3" s="283"/>
      <c r="F3" s="283"/>
      <c r="G3" s="283"/>
      <c r="H3" s="283"/>
      <c r="I3" s="283"/>
      <c r="J3" s="284" t="s">
        <v>655</v>
      </c>
      <c r="K3" s="1322" t="s">
        <v>930</v>
      </c>
      <c r="L3" s="1323"/>
    </row>
    <row r="4" spans="1:13" ht="18" customHeight="1" thickTop="1" thickBot="1">
      <c r="A4" s="286" t="s">
        <v>931</v>
      </c>
      <c r="B4" s="1324" t="s">
        <v>932</v>
      </c>
      <c r="C4" s="1325"/>
      <c r="D4" s="1325"/>
      <c r="E4" s="287"/>
      <c r="F4" s="287"/>
      <c r="G4" s="287"/>
      <c r="H4" s="287"/>
      <c r="I4" s="288"/>
      <c r="J4" s="289" t="s">
        <v>933</v>
      </c>
      <c r="K4" s="1322" t="s">
        <v>934</v>
      </c>
      <c r="L4" s="1323"/>
    </row>
    <row r="5" spans="1:13" ht="54" customHeight="1" thickTop="1">
      <c r="A5" s="1326" t="s">
        <v>935</v>
      </c>
      <c r="B5" s="1326"/>
      <c r="C5" s="1326"/>
      <c r="D5" s="1326"/>
      <c r="E5" s="1326"/>
      <c r="F5" s="1326"/>
      <c r="G5" s="1326"/>
      <c r="H5" s="1326"/>
      <c r="I5" s="1326"/>
      <c r="J5" s="1326"/>
      <c r="K5" s="1326"/>
      <c r="L5" s="1326"/>
      <c r="M5" s="56" t="s">
        <v>12</v>
      </c>
    </row>
    <row r="6" spans="1:13" ht="24" customHeight="1" thickBot="1">
      <c r="A6" s="1327" t="s">
        <v>936</v>
      </c>
      <c r="B6" s="1327"/>
      <c r="C6" s="1327"/>
      <c r="D6" s="1327"/>
      <c r="E6" s="1327"/>
      <c r="F6" s="1327"/>
      <c r="G6" s="1327"/>
      <c r="H6" s="1327"/>
      <c r="I6" s="1327"/>
      <c r="J6" s="1327"/>
      <c r="K6" s="1327"/>
      <c r="L6" s="1327"/>
    </row>
    <row r="7" spans="1:13" s="290" customFormat="1" ht="21.9" customHeight="1">
      <c r="A7" s="1328" t="s">
        <v>937</v>
      </c>
      <c r="B7" s="1331" t="s">
        <v>806</v>
      </c>
      <c r="C7" s="1334" t="s">
        <v>938</v>
      </c>
      <c r="D7" s="1335"/>
      <c r="E7" s="1335"/>
      <c r="F7" s="1335"/>
      <c r="G7" s="1335"/>
      <c r="H7" s="1335"/>
      <c r="I7" s="1336"/>
      <c r="J7" s="1335" t="s">
        <v>939</v>
      </c>
      <c r="K7" s="1335"/>
      <c r="L7" s="1335"/>
    </row>
    <row r="8" spans="1:13" s="290" customFormat="1" ht="21.9" customHeight="1">
      <c r="A8" s="1329"/>
      <c r="B8" s="1332"/>
      <c r="C8" s="1337" t="s">
        <v>814</v>
      </c>
      <c r="D8" s="1339" t="s">
        <v>940</v>
      </c>
      <c r="E8" s="1340"/>
      <c r="F8" s="1341"/>
      <c r="G8" s="1339" t="s">
        <v>941</v>
      </c>
      <c r="H8" s="1340"/>
      <c r="I8" s="1341"/>
      <c r="J8" s="1340" t="s">
        <v>940</v>
      </c>
      <c r="K8" s="1340"/>
      <c r="L8" s="1340"/>
    </row>
    <row r="9" spans="1:13" s="290" customFormat="1" ht="21.9" customHeight="1" thickBot="1">
      <c r="A9" s="1330"/>
      <c r="B9" s="1333"/>
      <c r="C9" s="1338"/>
      <c r="D9" s="291" t="s">
        <v>942</v>
      </c>
      <c r="E9" s="292" t="s">
        <v>943</v>
      </c>
      <c r="F9" s="292" t="s">
        <v>944</v>
      </c>
      <c r="G9" s="292" t="s">
        <v>942</v>
      </c>
      <c r="H9" s="292" t="s">
        <v>943</v>
      </c>
      <c r="I9" s="292" t="s">
        <v>944</v>
      </c>
      <c r="J9" s="291" t="s">
        <v>942</v>
      </c>
      <c r="K9" s="292" t="s">
        <v>943</v>
      </c>
      <c r="L9" s="293" t="s">
        <v>944</v>
      </c>
    </row>
    <row r="10" spans="1:13" s="298" customFormat="1" ht="82.5" customHeight="1">
      <c r="A10" s="294" t="s">
        <v>806</v>
      </c>
      <c r="B10" s="295">
        <v>386</v>
      </c>
      <c r="C10" s="296">
        <v>386</v>
      </c>
      <c r="D10" s="296">
        <v>0</v>
      </c>
      <c r="E10" s="296">
        <v>0</v>
      </c>
      <c r="F10" s="296">
        <v>0</v>
      </c>
      <c r="G10" s="296">
        <v>386</v>
      </c>
      <c r="H10" s="296">
        <v>386</v>
      </c>
      <c r="I10" s="297">
        <v>0</v>
      </c>
      <c r="J10" s="296">
        <v>0</v>
      </c>
      <c r="K10" s="296">
        <v>0</v>
      </c>
      <c r="L10" s="296">
        <v>0</v>
      </c>
    </row>
    <row r="11" spans="1:13" s="298" customFormat="1" ht="82.5" customHeight="1">
      <c r="A11" s="299" t="s">
        <v>945</v>
      </c>
      <c r="B11" s="295">
        <v>11</v>
      </c>
      <c r="C11" s="296">
        <v>11</v>
      </c>
      <c r="D11" s="296">
        <v>0</v>
      </c>
      <c r="E11" s="296">
        <v>0</v>
      </c>
      <c r="F11" s="297">
        <v>0</v>
      </c>
      <c r="G11" s="296">
        <v>11</v>
      </c>
      <c r="H11" s="296">
        <v>11</v>
      </c>
      <c r="I11" s="297">
        <v>0</v>
      </c>
      <c r="J11" s="296">
        <v>0</v>
      </c>
      <c r="K11" s="296">
        <v>0</v>
      </c>
      <c r="L11" s="297">
        <v>0</v>
      </c>
    </row>
    <row r="12" spans="1:13" s="298" customFormat="1" ht="82.5" customHeight="1">
      <c r="A12" s="299" t="s">
        <v>946</v>
      </c>
      <c r="B12" s="295">
        <v>231</v>
      </c>
      <c r="C12" s="296">
        <v>231</v>
      </c>
      <c r="D12" s="296">
        <v>0</v>
      </c>
      <c r="E12" s="296">
        <v>0</v>
      </c>
      <c r="F12" s="296">
        <v>0</v>
      </c>
      <c r="G12" s="296">
        <v>231</v>
      </c>
      <c r="H12" s="296">
        <v>231</v>
      </c>
      <c r="I12" s="297">
        <v>0</v>
      </c>
      <c r="J12" s="296">
        <v>0</v>
      </c>
      <c r="K12" s="296">
        <v>0</v>
      </c>
      <c r="L12" s="296">
        <v>0</v>
      </c>
    </row>
    <row r="13" spans="1:13" s="298" customFormat="1" ht="82.5" customHeight="1" thickBot="1">
      <c r="A13" s="299" t="s">
        <v>947</v>
      </c>
      <c r="B13" s="295">
        <v>144</v>
      </c>
      <c r="C13" s="296">
        <v>144</v>
      </c>
      <c r="D13" s="296">
        <v>0</v>
      </c>
      <c r="E13" s="296">
        <v>0</v>
      </c>
      <c r="F13" s="296">
        <v>0</v>
      </c>
      <c r="G13" s="296">
        <v>144</v>
      </c>
      <c r="H13" s="296">
        <v>144</v>
      </c>
      <c r="I13" s="297">
        <v>0</v>
      </c>
      <c r="J13" s="296">
        <v>0</v>
      </c>
      <c r="K13" s="296">
        <v>0</v>
      </c>
      <c r="L13" s="297">
        <v>0</v>
      </c>
    </row>
    <row r="14" spans="1:13" s="300" customFormat="1" ht="55.5" customHeight="1">
      <c r="A14" s="1342" t="s">
        <v>948</v>
      </c>
      <c r="B14" s="1342"/>
      <c r="C14" s="1342"/>
      <c r="D14" s="1342"/>
      <c r="E14" s="1342"/>
      <c r="F14" s="1342"/>
      <c r="G14" s="1342"/>
      <c r="H14" s="1342"/>
      <c r="I14" s="1342"/>
      <c r="J14" s="1342"/>
      <c r="K14" s="1342"/>
      <c r="L14" s="1342"/>
    </row>
    <row r="15" spans="1:13" s="301" customFormat="1" ht="18" customHeight="1">
      <c r="A15" s="1321" t="s">
        <v>949</v>
      </c>
      <c r="B15" s="1321"/>
      <c r="C15" s="1321"/>
      <c r="D15" s="1321"/>
      <c r="E15" s="1321"/>
      <c r="F15" s="1321"/>
      <c r="G15" s="1321"/>
      <c r="H15" s="1321"/>
      <c r="I15" s="1321"/>
      <c r="J15" s="1321"/>
      <c r="K15" s="1321"/>
      <c r="L15" s="1321"/>
    </row>
    <row r="16" spans="1:13" ht="53.25" customHeight="1">
      <c r="A16" s="1321" t="s">
        <v>950</v>
      </c>
      <c r="B16" s="1321"/>
      <c r="C16" s="1321"/>
      <c r="D16" s="1321"/>
      <c r="E16" s="1321"/>
      <c r="F16" s="1321"/>
      <c r="G16" s="1321"/>
      <c r="H16" s="1321"/>
      <c r="I16" s="1321"/>
      <c r="J16" s="1321"/>
      <c r="K16" s="1321"/>
      <c r="L16" s="1321"/>
    </row>
    <row r="17" spans="2:11" ht="16.2">
      <c r="B17" s="275"/>
      <c r="C17" s="275"/>
    </row>
    <row r="22" spans="2:11" hidden="1">
      <c r="K22" s="285" t="s">
        <v>951</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17"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9" customWidth="1"/>
    <col min="2" max="2" width="34.21875" style="309" customWidth="1"/>
    <col min="3" max="3" width="19.5546875" style="309" customWidth="1"/>
    <col min="4" max="4" width="13.109375" style="309" customWidth="1"/>
    <col min="5" max="5" width="11.88671875" style="309" customWidth="1"/>
    <col min="6" max="10" width="12.5546875" style="309" customWidth="1"/>
    <col min="11" max="16384" width="8.88671875" style="309"/>
  </cols>
  <sheetData>
    <row r="1" spans="1:10" s="186" customFormat="1" ht="31.5" hidden="1" customHeight="1">
      <c r="A1" s="186" t="s">
        <v>923</v>
      </c>
      <c r="C1" s="186" t="s">
        <v>924</v>
      </c>
      <c r="D1" s="186" t="s">
        <v>925</v>
      </c>
      <c r="E1" s="277"/>
    </row>
    <row r="2" spans="1:10" s="186" customFormat="1" ht="28.5" hidden="1" customHeight="1">
      <c r="A2" s="278" t="s">
        <v>952</v>
      </c>
      <c r="B2" s="302"/>
      <c r="C2" s="303"/>
      <c r="D2" s="186" t="s">
        <v>953</v>
      </c>
    </row>
    <row r="3" spans="1:10" ht="18" customHeight="1" thickTop="1" thickBot="1">
      <c r="A3" s="304" t="s">
        <v>929</v>
      </c>
      <c r="B3" s="305"/>
      <c r="C3" s="306"/>
      <c r="D3" s="306"/>
      <c r="E3" s="307" t="s">
        <v>655</v>
      </c>
      <c r="F3" s="1359" t="s">
        <v>930</v>
      </c>
      <c r="G3" s="1360"/>
      <c r="H3" s="285"/>
      <c r="I3" s="285"/>
    </row>
    <row r="4" spans="1:10" ht="18" customHeight="1" thickTop="1" thickBot="1">
      <c r="A4" s="310" t="s">
        <v>931</v>
      </c>
      <c r="B4" s="1361" t="s">
        <v>932</v>
      </c>
      <c r="C4" s="1362"/>
      <c r="D4" s="1362"/>
      <c r="E4" s="313" t="s">
        <v>933</v>
      </c>
      <c r="F4" s="1359" t="s">
        <v>954</v>
      </c>
      <c r="G4" s="1360"/>
      <c r="H4" s="314"/>
      <c r="I4" s="285"/>
    </row>
    <row r="5" spans="1:10" ht="54" customHeight="1" thickTop="1">
      <c r="A5" s="1363" t="s">
        <v>955</v>
      </c>
      <c r="B5" s="1363"/>
      <c r="C5" s="1363"/>
      <c r="D5" s="1363"/>
      <c r="E5" s="1364"/>
      <c r="F5" s="1364"/>
      <c r="G5" s="1364"/>
      <c r="H5" s="56" t="s">
        <v>12</v>
      </c>
      <c r="I5" s="315"/>
      <c r="J5" s="315"/>
    </row>
    <row r="6" spans="1:10" ht="24" customHeight="1" thickBot="1">
      <c r="A6" s="1365" t="s">
        <v>956</v>
      </c>
      <c r="B6" s="1365"/>
      <c r="C6" s="1365"/>
      <c r="D6" s="1365"/>
      <c r="E6" s="1366"/>
      <c r="F6" s="1366"/>
      <c r="G6" s="1366"/>
      <c r="H6" s="316"/>
      <c r="I6" s="316"/>
      <c r="J6" s="316"/>
    </row>
    <row r="7" spans="1:10" s="319" customFormat="1" ht="66" customHeight="1" thickBot="1">
      <c r="A7" s="317" t="s">
        <v>937</v>
      </c>
      <c r="B7" s="318" t="s">
        <v>806</v>
      </c>
      <c r="C7" s="1356" t="s">
        <v>940</v>
      </c>
      <c r="D7" s="1357"/>
      <c r="E7" s="1356" t="s">
        <v>941</v>
      </c>
      <c r="F7" s="1357"/>
      <c r="G7" s="1358"/>
    </row>
    <row r="8" spans="1:10" s="322" customFormat="1" ht="82.5" customHeight="1">
      <c r="A8" s="320" t="s">
        <v>806</v>
      </c>
      <c r="B8" s="321">
        <v>367</v>
      </c>
      <c r="C8" s="1350">
        <v>0</v>
      </c>
      <c r="D8" s="1351"/>
      <c r="E8" s="1352">
        <v>367</v>
      </c>
      <c r="F8" s="1352"/>
      <c r="G8" s="1352"/>
    </row>
    <row r="9" spans="1:10" s="322" customFormat="1" ht="82.5" customHeight="1">
      <c r="A9" s="323" t="s">
        <v>945</v>
      </c>
      <c r="B9" s="324">
        <v>8</v>
      </c>
      <c r="C9" s="1353">
        <v>0</v>
      </c>
      <c r="D9" s="1354"/>
      <c r="E9" s="1355">
        <v>8</v>
      </c>
      <c r="F9" s="1355"/>
      <c r="G9" s="1355"/>
    </row>
    <row r="10" spans="1:10" s="322" customFormat="1" ht="82.5" customHeight="1">
      <c r="A10" s="323" t="s">
        <v>946</v>
      </c>
      <c r="B10" s="321">
        <v>201</v>
      </c>
      <c r="C10" s="1353">
        <v>0</v>
      </c>
      <c r="D10" s="1354"/>
      <c r="E10" s="1355">
        <v>201</v>
      </c>
      <c r="F10" s="1355"/>
      <c r="G10" s="1355"/>
    </row>
    <row r="11" spans="1:10" s="322" customFormat="1" ht="82.5" customHeight="1" thickBot="1">
      <c r="A11" s="325" t="s">
        <v>947</v>
      </c>
      <c r="B11" s="326">
        <v>158</v>
      </c>
      <c r="C11" s="1343">
        <v>0</v>
      </c>
      <c r="D11" s="1344"/>
      <c r="E11" s="1345">
        <v>158</v>
      </c>
      <c r="F11" s="1345"/>
      <c r="G11" s="1345"/>
    </row>
    <row r="12" spans="1:10" s="154" customFormat="1" ht="67.5" customHeight="1">
      <c r="A12" s="1346" t="s">
        <v>957</v>
      </c>
      <c r="B12" s="1346"/>
      <c r="C12" s="1346"/>
      <c r="D12" s="1346"/>
      <c r="E12" s="1347"/>
      <c r="F12" s="1347"/>
      <c r="G12" s="1347"/>
      <c r="H12" s="327"/>
      <c r="I12" s="327"/>
      <c r="J12" s="327"/>
    </row>
    <row r="13" spans="1:10" s="328" customFormat="1" ht="18" customHeight="1">
      <c r="A13" s="1348" t="s">
        <v>949</v>
      </c>
      <c r="B13" s="1348"/>
      <c r="C13" s="1348"/>
      <c r="D13" s="1348"/>
      <c r="E13" s="327"/>
      <c r="F13" s="327"/>
      <c r="G13" s="327"/>
      <c r="H13" s="327"/>
      <c r="I13" s="327"/>
      <c r="J13" s="327"/>
    </row>
    <row r="14" spans="1:10" ht="50.1" customHeight="1">
      <c r="A14" s="1348" t="s">
        <v>950</v>
      </c>
      <c r="B14" s="1348"/>
      <c r="C14" s="1348"/>
      <c r="D14" s="1348"/>
      <c r="E14" s="1349"/>
      <c r="F14" s="1349"/>
      <c r="G14" s="1349"/>
      <c r="H14" s="327"/>
      <c r="I14" s="327"/>
      <c r="J14" s="327"/>
    </row>
    <row r="15" spans="1:10" ht="15.6">
      <c r="B15" s="329"/>
      <c r="C15" s="329"/>
    </row>
    <row r="25" spans="4:4" hidden="1">
      <c r="D25" s="309" t="s">
        <v>958</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16"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923</v>
      </c>
      <c r="C1" s="186" t="s">
        <v>924</v>
      </c>
      <c r="D1" s="186" t="s">
        <v>925</v>
      </c>
      <c r="E1" s="330" t="s">
        <v>959</v>
      </c>
      <c r="F1" s="276"/>
      <c r="G1" s="277"/>
    </row>
    <row r="2" spans="1:9" s="186" customFormat="1" ht="28.5" hidden="1" customHeight="1">
      <c r="A2" s="278" t="s">
        <v>960</v>
      </c>
      <c r="B2" s="302"/>
      <c r="C2" s="303"/>
      <c r="D2" s="186" t="s">
        <v>928</v>
      </c>
    </row>
    <row r="3" spans="1:9" ht="18" customHeight="1" thickTop="1" thickBot="1">
      <c r="A3" s="304" t="s">
        <v>929</v>
      </c>
      <c r="B3" s="305"/>
      <c r="C3" s="306"/>
      <c r="D3" s="306"/>
      <c r="E3" s="285"/>
      <c r="F3" s="285"/>
      <c r="G3" s="331" t="s">
        <v>655</v>
      </c>
      <c r="H3" s="332" t="s">
        <v>930</v>
      </c>
    </row>
    <row r="4" spans="1:9" ht="18" customHeight="1" thickTop="1" thickBot="1">
      <c r="A4" s="310" t="s">
        <v>931</v>
      </c>
      <c r="B4" s="1361" t="s">
        <v>932</v>
      </c>
      <c r="C4" s="1362"/>
      <c r="D4" s="1362"/>
      <c r="E4" s="333"/>
      <c r="F4" s="333"/>
      <c r="G4" s="334" t="s">
        <v>933</v>
      </c>
      <c r="H4" s="332" t="s">
        <v>961</v>
      </c>
    </row>
    <row r="5" spans="1:9" ht="54" customHeight="1" thickTop="1">
      <c r="A5" s="1367" t="s">
        <v>962</v>
      </c>
      <c r="B5" s="1367"/>
      <c r="C5" s="1367"/>
      <c r="D5" s="1367"/>
      <c r="E5" s="1367"/>
      <c r="F5" s="1367"/>
      <c r="G5" s="1367"/>
      <c r="H5" s="1367"/>
      <c r="I5" s="56" t="s">
        <v>12</v>
      </c>
    </row>
    <row r="6" spans="1:9" ht="24" customHeight="1" thickBot="1">
      <c r="A6" s="1365" t="s">
        <v>956</v>
      </c>
      <c r="B6" s="1365"/>
      <c r="C6" s="1365"/>
      <c r="D6" s="1365"/>
      <c r="E6" s="1365"/>
      <c r="F6" s="1365"/>
      <c r="G6" s="1365"/>
      <c r="H6" s="1365"/>
    </row>
    <row r="7" spans="1:9" s="319" customFormat="1" ht="33" customHeight="1">
      <c r="A7" s="1368" t="s">
        <v>937</v>
      </c>
      <c r="B7" s="1370" t="s">
        <v>806</v>
      </c>
      <c r="C7" s="1372" t="s">
        <v>963</v>
      </c>
      <c r="D7" s="1373"/>
      <c r="E7" s="1374"/>
      <c r="F7" s="1372" t="s">
        <v>964</v>
      </c>
      <c r="G7" s="1373"/>
      <c r="H7" s="1373"/>
    </row>
    <row r="8" spans="1:9" s="319" customFormat="1" ht="33" customHeight="1" thickBot="1">
      <c r="A8" s="1369"/>
      <c r="B8" s="1371"/>
      <c r="C8" s="335" t="s">
        <v>814</v>
      </c>
      <c r="D8" s="335" t="s">
        <v>940</v>
      </c>
      <c r="E8" s="335" t="s">
        <v>941</v>
      </c>
      <c r="F8" s="335" t="s">
        <v>814</v>
      </c>
      <c r="G8" s="335" t="s">
        <v>940</v>
      </c>
      <c r="H8" s="336" t="s">
        <v>941</v>
      </c>
    </row>
    <row r="9" spans="1:9" s="322" customFormat="1" ht="120" customHeight="1">
      <c r="A9" s="337" t="s">
        <v>965</v>
      </c>
      <c r="B9" s="338">
        <v>26</v>
      </c>
      <c r="C9" s="339">
        <v>26</v>
      </c>
      <c r="D9" s="339">
        <v>0</v>
      </c>
      <c r="E9" s="339">
        <v>26</v>
      </c>
      <c r="F9" s="340">
        <v>0</v>
      </c>
      <c r="G9" s="340">
        <v>0</v>
      </c>
      <c r="H9" s="340">
        <v>0</v>
      </c>
    </row>
    <row r="10" spans="1:9" s="322" customFormat="1" ht="120" customHeight="1">
      <c r="A10" s="341" t="s">
        <v>946</v>
      </c>
      <c r="B10" s="338">
        <v>22</v>
      </c>
      <c r="C10" s="339">
        <v>22</v>
      </c>
      <c r="D10" s="339">
        <v>0</v>
      </c>
      <c r="E10" s="339">
        <v>22</v>
      </c>
      <c r="F10" s="340">
        <v>0</v>
      </c>
      <c r="G10" s="340">
        <v>0</v>
      </c>
      <c r="H10" s="340">
        <v>0</v>
      </c>
    </row>
    <row r="11" spans="1:9" s="322" customFormat="1" ht="120" customHeight="1" thickBot="1">
      <c r="A11" s="341" t="s">
        <v>947</v>
      </c>
      <c r="B11" s="338">
        <v>4</v>
      </c>
      <c r="C11" s="339">
        <v>4</v>
      </c>
      <c r="D11" s="339">
        <v>0</v>
      </c>
      <c r="E11" s="340">
        <v>4</v>
      </c>
      <c r="F11" s="340">
        <v>0</v>
      </c>
      <c r="G11" s="340">
        <v>0</v>
      </c>
      <c r="H11" s="340">
        <v>0</v>
      </c>
    </row>
    <row r="12" spans="1:9" s="154" customFormat="1" ht="55.5" customHeight="1">
      <c r="A12" s="1346" t="s">
        <v>966</v>
      </c>
      <c r="B12" s="1346"/>
      <c r="C12" s="1346"/>
      <c r="D12" s="1346"/>
      <c r="E12" s="1346"/>
      <c r="F12" s="1346"/>
      <c r="G12" s="1346"/>
      <c r="H12" s="1346"/>
    </row>
    <row r="13" spans="1:9" s="328" customFormat="1" ht="18" customHeight="1">
      <c r="A13" s="1348" t="s">
        <v>949</v>
      </c>
      <c r="B13" s="1348"/>
      <c r="C13" s="1348"/>
      <c r="D13" s="1348"/>
      <c r="E13" s="1348"/>
      <c r="F13" s="1348"/>
      <c r="G13" s="1348"/>
      <c r="H13" s="1348"/>
    </row>
    <row r="14" spans="1:9" ht="38.25" customHeight="1">
      <c r="A14" s="1348" t="s">
        <v>967</v>
      </c>
      <c r="B14" s="1348"/>
      <c r="C14" s="1348"/>
      <c r="D14" s="1348"/>
      <c r="E14" s="1348"/>
      <c r="F14" s="1348"/>
      <c r="G14" s="1348"/>
      <c r="H14" s="1348"/>
    </row>
    <row r="15" spans="1:9" ht="15.6">
      <c r="B15" s="329"/>
      <c r="C15" s="329"/>
    </row>
    <row r="18" spans="6:6" ht="12.6" hidden="1">
      <c r="F18" s="342" t="s">
        <v>968</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15"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9" customWidth="1"/>
    <col min="2" max="2" width="41" style="309" customWidth="1"/>
    <col min="3" max="3" width="26" style="309" customWidth="1"/>
    <col min="4" max="4" width="8.33203125" style="309" customWidth="1"/>
    <col min="5" max="5" width="6.77734375" style="309" customWidth="1"/>
    <col min="6" max="6" width="12.21875" style="309" customWidth="1"/>
    <col min="7" max="7" width="13.77734375" style="309" customWidth="1"/>
    <col min="8" max="8" width="19.6640625" style="309" customWidth="1"/>
    <col min="9" max="16384" width="8.88671875" style="309"/>
  </cols>
  <sheetData>
    <row r="1" spans="1:8" s="186" customFormat="1" ht="31.5" hidden="1" customHeight="1">
      <c r="A1" s="186" t="s">
        <v>923</v>
      </c>
      <c r="C1" s="186" t="s">
        <v>924</v>
      </c>
      <c r="D1" s="186" t="s">
        <v>925</v>
      </c>
      <c r="E1" s="330" t="s">
        <v>969</v>
      </c>
      <c r="F1" s="276"/>
      <c r="G1" s="277"/>
    </row>
    <row r="2" spans="1:8" s="186" customFormat="1" ht="28.5" hidden="1" customHeight="1">
      <c r="A2" s="278" t="s">
        <v>970</v>
      </c>
      <c r="B2" s="302"/>
      <c r="C2" s="303"/>
      <c r="D2" s="186" t="s">
        <v>953</v>
      </c>
    </row>
    <row r="3" spans="1:8" ht="18" customHeight="1" thickTop="1" thickBot="1">
      <c r="A3" s="304" t="s">
        <v>929</v>
      </c>
      <c r="B3" s="305"/>
      <c r="C3" s="306"/>
      <c r="D3" s="1359" t="s">
        <v>655</v>
      </c>
      <c r="E3" s="1388"/>
      <c r="F3" s="1359" t="s">
        <v>930</v>
      </c>
      <c r="G3" s="1360"/>
    </row>
    <row r="4" spans="1:8" ht="18" customHeight="1" thickTop="1" thickBot="1">
      <c r="A4" s="310" t="s">
        <v>931</v>
      </c>
      <c r="B4" s="311" t="s">
        <v>932</v>
      </c>
      <c r="C4" s="312"/>
      <c r="D4" s="1359" t="s">
        <v>933</v>
      </c>
      <c r="E4" s="1388"/>
      <c r="F4" s="1359" t="s">
        <v>971</v>
      </c>
      <c r="G4" s="1360"/>
    </row>
    <row r="5" spans="1:8" ht="54" customHeight="1" thickTop="1">
      <c r="A5" s="1363" t="s">
        <v>972</v>
      </c>
      <c r="B5" s="1363"/>
      <c r="C5" s="1363"/>
      <c r="D5" s="1363"/>
      <c r="E5" s="1364"/>
      <c r="F5" s="1364"/>
      <c r="G5" s="1364"/>
      <c r="H5" s="56" t="s">
        <v>12</v>
      </c>
    </row>
    <row r="6" spans="1:8" ht="24" customHeight="1" thickBot="1">
      <c r="A6" s="1386" t="s">
        <v>956</v>
      </c>
      <c r="B6" s="1386"/>
      <c r="C6" s="1386"/>
      <c r="D6" s="1386"/>
      <c r="E6" s="1387"/>
      <c r="F6" s="1387"/>
      <c r="G6" s="1387"/>
      <c r="H6" s="316"/>
    </row>
    <row r="7" spans="1:8" s="319" customFormat="1" ht="66" customHeight="1" thickBot="1">
      <c r="A7" s="317" t="s">
        <v>937</v>
      </c>
      <c r="B7" s="343" t="s">
        <v>806</v>
      </c>
      <c r="C7" s="1378" t="s">
        <v>973</v>
      </c>
      <c r="D7" s="1379"/>
      <c r="E7" s="1380" t="s">
        <v>974</v>
      </c>
      <c r="F7" s="1381"/>
      <c r="G7" s="1381"/>
    </row>
    <row r="8" spans="1:8" s="322" customFormat="1" ht="120" customHeight="1">
      <c r="A8" s="344" t="s">
        <v>806</v>
      </c>
      <c r="B8" s="338">
        <v>4</v>
      </c>
      <c r="C8" s="1382">
        <v>0</v>
      </c>
      <c r="D8" s="1351"/>
      <c r="E8" s="1383">
        <v>4</v>
      </c>
      <c r="F8" s="1384"/>
      <c r="G8" s="1384"/>
    </row>
    <row r="9" spans="1:8" s="322" customFormat="1" ht="120" customHeight="1">
      <c r="A9" s="345" t="s">
        <v>975</v>
      </c>
      <c r="B9" s="338">
        <v>3</v>
      </c>
      <c r="C9" s="1385">
        <v>0</v>
      </c>
      <c r="D9" s="1354"/>
      <c r="E9" s="1383">
        <v>3</v>
      </c>
      <c r="F9" s="1384"/>
      <c r="G9" s="1384"/>
    </row>
    <row r="10" spans="1:8" s="322" customFormat="1" ht="120" customHeight="1" thickBot="1">
      <c r="A10" s="346" t="s">
        <v>947</v>
      </c>
      <c r="B10" s="347">
        <v>1</v>
      </c>
      <c r="C10" s="1375">
        <v>0</v>
      </c>
      <c r="D10" s="1344"/>
      <c r="E10" s="1376">
        <v>1</v>
      </c>
      <c r="F10" s="1377"/>
      <c r="G10" s="1377"/>
    </row>
    <row r="11" spans="1:8" s="154" customFormat="1" ht="53.25" customHeight="1">
      <c r="A11" s="1348" t="s">
        <v>976</v>
      </c>
      <c r="B11" s="1348"/>
      <c r="C11" s="1348"/>
      <c r="D11" s="1348"/>
      <c r="E11" s="1349"/>
      <c r="F11" s="1349"/>
      <c r="G11" s="1349"/>
      <c r="H11" s="327"/>
    </row>
    <row r="12" spans="1:8" s="328" customFormat="1" ht="18" customHeight="1">
      <c r="A12" s="1348" t="s">
        <v>949</v>
      </c>
      <c r="B12" s="1348"/>
      <c r="C12" s="1348"/>
      <c r="D12" s="1348"/>
      <c r="E12" s="327"/>
      <c r="F12" s="327"/>
      <c r="G12" s="327"/>
      <c r="H12" s="327"/>
    </row>
    <row r="13" spans="1:8" ht="36" customHeight="1">
      <c r="A13" s="1348" t="s">
        <v>977</v>
      </c>
      <c r="B13" s="1348"/>
      <c r="C13" s="1348"/>
      <c r="D13" s="1348"/>
      <c r="E13" s="327"/>
      <c r="F13" s="327"/>
      <c r="G13" s="327"/>
      <c r="H13" s="327"/>
    </row>
    <row r="14" spans="1:8" ht="15.6">
      <c r="B14" s="329"/>
      <c r="C14" s="329"/>
    </row>
    <row r="38" spans="3:3" hidden="1">
      <c r="C38" s="309" t="s">
        <v>958</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14"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923</v>
      </c>
      <c r="C1" s="186" t="s">
        <v>924</v>
      </c>
      <c r="D1" s="186" t="s">
        <v>925</v>
      </c>
      <c r="E1" s="330" t="s">
        <v>978</v>
      </c>
      <c r="F1" s="276"/>
      <c r="G1" s="277"/>
    </row>
    <row r="2" spans="1:9" s="186" customFormat="1" ht="28.5" hidden="1" customHeight="1">
      <c r="A2" s="278" t="s">
        <v>979</v>
      </c>
      <c r="B2" s="302"/>
      <c r="C2" s="303"/>
      <c r="D2" s="186" t="s">
        <v>980</v>
      </c>
    </row>
    <row r="3" spans="1:9" ht="18" customHeight="1" thickTop="1" thickBot="1">
      <c r="A3" s="304" t="s">
        <v>929</v>
      </c>
      <c r="B3" s="305"/>
      <c r="C3" s="306"/>
      <c r="D3" s="306"/>
      <c r="F3" s="308" t="s">
        <v>655</v>
      </c>
      <c r="G3" s="1359" t="s">
        <v>930</v>
      </c>
      <c r="H3" s="1360"/>
    </row>
    <row r="4" spans="1:9" ht="18" customHeight="1" thickTop="1" thickBot="1">
      <c r="A4" s="310" t="s">
        <v>931</v>
      </c>
      <c r="B4" s="311" t="s">
        <v>932</v>
      </c>
      <c r="C4" s="312"/>
      <c r="D4" s="312"/>
      <c r="E4" s="348"/>
      <c r="F4" s="308" t="s">
        <v>933</v>
      </c>
      <c r="G4" s="1359" t="s">
        <v>981</v>
      </c>
      <c r="H4" s="1360"/>
    </row>
    <row r="5" spans="1:9" ht="54" customHeight="1" thickTop="1">
      <c r="A5" s="1367" t="s">
        <v>982</v>
      </c>
      <c r="B5" s="1367"/>
      <c r="C5" s="1367"/>
      <c r="D5" s="1367"/>
      <c r="E5" s="1367"/>
      <c r="F5" s="1367"/>
      <c r="G5" s="1367"/>
      <c r="H5" s="1367"/>
      <c r="I5" s="56" t="s">
        <v>12</v>
      </c>
    </row>
    <row r="6" spans="1:9" ht="24" customHeight="1" thickBot="1">
      <c r="A6" s="1365" t="s">
        <v>956</v>
      </c>
      <c r="B6" s="1365"/>
      <c r="C6" s="1365"/>
      <c r="D6" s="1365"/>
      <c r="E6" s="1365"/>
      <c r="F6" s="1365"/>
      <c r="G6" s="1365"/>
      <c r="H6" s="1365"/>
    </row>
    <row r="7" spans="1:9" s="319" customFormat="1" ht="33" customHeight="1">
      <c r="A7" s="1389" t="s">
        <v>937</v>
      </c>
      <c r="B7" s="1370" t="s">
        <v>806</v>
      </c>
      <c r="C7" s="1372" t="s">
        <v>963</v>
      </c>
      <c r="D7" s="1373"/>
      <c r="E7" s="1374"/>
      <c r="F7" s="1372" t="s">
        <v>964</v>
      </c>
      <c r="G7" s="1373"/>
      <c r="H7" s="1373"/>
    </row>
    <row r="8" spans="1:9" s="319" customFormat="1" ht="33" customHeight="1" thickBot="1">
      <c r="A8" s="1390"/>
      <c r="B8" s="1371"/>
      <c r="C8" s="335" t="s">
        <v>814</v>
      </c>
      <c r="D8" s="335" t="s">
        <v>940</v>
      </c>
      <c r="E8" s="335" t="s">
        <v>941</v>
      </c>
      <c r="F8" s="335" t="s">
        <v>814</v>
      </c>
      <c r="G8" s="335" t="s">
        <v>940</v>
      </c>
      <c r="H8" s="336" t="s">
        <v>941</v>
      </c>
    </row>
    <row r="9" spans="1:9" s="319" customFormat="1" ht="45" customHeight="1">
      <c r="A9" s="337" t="s">
        <v>806</v>
      </c>
      <c r="B9" s="349">
        <v>0</v>
      </c>
      <c r="C9" s="350">
        <v>0</v>
      </c>
      <c r="D9" s="350">
        <v>0</v>
      </c>
      <c r="E9" s="350">
        <v>0</v>
      </c>
      <c r="F9" s="350">
        <v>0</v>
      </c>
      <c r="G9" s="350">
        <v>0</v>
      </c>
      <c r="H9" s="350">
        <v>0</v>
      </c>
    </row>
    <row r="10" spans="1:9" s="319" customFormat="1" ht="45" customHeight="1">
      <c r="A10" s="341" t="s">
        <v>945</v>
      </c>
      <c r="B10" s="349">
        <v>0</v>
      </c>
      <c r="C10" s="350">
        <v>0</v>
      </c>
      <c r="D10" s="350">
        <v>0</v>
      </c>
      <c r="E10" s="350">
        <v>0</v>
      </c>
      <c r="F10" s="350">
        <v>0</v>
      </c>
      <c r="G10" s="350">
        <v>0</v>
      </c>
      <c r="H10" s="350">
        <v>0</v>
      </c>
    </row>
    <row r="11" spans="1:9" s="319" customFormat="1" ht="45" customHeight="1">
      <c r="A11" s="341" t="s">
        <v>946</v>
      </c>
      <c r="B11" s="349">
        <v>0</v>
      </c>
      <c r="C11" s="350">
        <v>0</v>
      </c>
      <c r="D11" s="350">
        <v>0</v>
      </c>
      <c r="E11" s="350">
        <v>0</v>
      </c>
      <c r="F11" s="350">
        <v>0</v>
      </c>
      <c r="G11" s="350">
        <v>0</v>
      </c>
      <c r="H11" s="350">
        <v>0</v>
      </c>
    </row>
    <row r="12" spans="1:9" s="322" customFormat="1" ht="45" customHeight="1">
      <c r="A12" s="341" t="s">
        <v>947</v>
      </c>
      <c r="B12" s="338">
        <v>0</v>
      </c>
      <c r="C12" s="339">
        <v>0</v>
      </c>
      <c r="D12" s="339">
        <v>0</v>
      </c>
      <c r="E12" s="339">
        <v>0</v>
      </c>
      <c r="F12" s="340">
        <v>0</v>
      </c>
      <c r="G12" s="340">
        <v>0</v>
      </c>
      <c r="H12" s="340">
        <v>0</v>
      </c>
    </row>
    <row r="13" spans="1:9" s="322" customFormat="1" ht="6.75" customHeight="1" thickBot="1">
      <c r="A13" s="341"/>
      <c r="B13" s="351"/>
      <c r="C13" s="352"/>
      <c r="D13" s="352"/>
      <c r="E13" s="353"/>
      <c r="F13" s="353"/>
      <c r="G13" s="353"/>
      <c r="H13" s="353"/>
    </row>
    <row r="14" spans="1:9" s="154" customFormat="1" ht="54" customHeight="1">
      <c r="A14" s="1346" t="s">
        <v>983</v>
      </c>
      <c r="B14" s="1346"/>
      <c r="C14" s="1346"/>
      <c r="D14" s="1346"/>
      <c r="E14" s="1346"/>
      <c r="F14" s="1346"/>
      <c r="G14" s="1346"/>
      <c r="H14" s="1346"/>
    </row>
    <row r="15" spans="1:9" s="328" customFormat="1" ht="18" customHeight="1">
      <c r="A15" s="1348" t="s">
        <v>949</v>
      </c>
      <c r="B15" s="1348"/>
      <c r="C15" s="1348"/>
      <c r="D15" s="1348"/>
      <c r="E15" s="1348"/>
      <c r="F15" s="1348"/>
      <c r="G15" s="1348"/>
      <c r="H15" s="1348"/>
    </row>
    <row r="16" spans="1:9" ht="35.25" customHeight="1">
      <c r="A16" s="1348" t="s">
        <v>967</v>
      </c>
      <c r="B16" s="1348"/>
      <c r="C16" s="1348"/>
      <c r="D16" s="1348"/>
      <c r="E16" s="1348"/>
      <c r="F16" s="1348"/>
      <c r="G16" s="1348"/>
      <c r="H16" s="1348"/>
    </row>
    <row r="17" spans="1:7" ht="15.6">
      <c r="B17" s="329"/>
      <c r="C17" s="329"/>
    </row>
    <row r="22" spans="1:7" hidden="1">
      <c r="G22" s="309" t="s">
        <v>958</v>
      </c>
    </row>
    <row r="25" spans="1:7" ht="12.6">
      <c r="A25" s="342"/>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13"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9" customWidth="1"/>
    <col min="2" max="2" width="41" style="309" customWidth="1"/>
    <col min="3" max="3" width="32.21875" style="309" customWidth="1"/>
    <col min="4" max="4" width="14" style="309" customWidth="1"/>
    <col min="5" max="5" width="23.5546875" style="309" customWidth="1"/>
    <col min="6" max="8" width="19.6640625" style="309" customWidth="1"/>
    <col min="9" max="16384" width="8.88671875" style="309"/>
  </cols>
  <sheetData>
    <row r="1" spans="1:8" s="186" customFormat="1" ht="61.5" hidden="1" customHeight="1">
      <c r="A1" s="186" t="s">
        <v>923</v>
      </c>
      <c r="C1" s="186" t="s">
        <v>924</v>
      </c>
      <c r="D1" s="186" t="s">
        <v>925</v>
      </c>
      <c r="E1" s="330" t="s">
        <v>984</v>
      </c>
      <c r="F1" s="276"/>
      <c r="G1" s="277"/>
    </row>
    <row r="2" spans="1:8" s="186" customFormat="1" ht="86.25" hidden="1" customHeight="1">
      <c r="A2" s="278" t="s">
        <v>985</v>
      </c>
      <c r="B2" s="302"/>
      <c r="C2" s="303"/>
      <c r="D2" s="186" t="s">
        <v>980</v>
      </c>
    </row>
    <row r="3" spans="1:8" ht="18" customHeight="1" thickTop="1" thickBot="1">
      <c r="A3" s="304" t="s">
        <v>929</v>
      </c>
      <c r="B3" s="305"/>
      <c r="C3" s="306"/>
      <c r="D3" s="308" t="s">
        <v>655</v>
      </c>
      <c r="E3" s="1359" t="s">
        <v>930</v>
      </c>
      <c r="F3" s="1360"/>
    </row>
    <row r="4" spans="1:8" ht="18" customHeight="1" thickTop="1" thickBot="1">
      <c r="A4" s="310" t="s">
        <v>931</v>
      </c>
      <c r="B4" s="311" t="s">
        <v>932</v>
      </c>
      <c r="C4" s="312"/>
      <c r="D4" s="308" t="s">
        <v>933</v>
      </c>
      <c r="E4" s="1359" t="s">
        <v>986</v>
      </c>
      <c r="F4" s="1360"/>
    </row>
    <row r="5" spans="1:8" ht="54" customHeight="1" thickTop="1">
      <c r="A5" s="1363" t="s">
        <v>987</v>
      </c>
      <c r="B5" s="1363"/>
      <c r="C5" s="1363"/>
      <c r="D5" s="1363"/>
      <c r="E5" s="1364"/>
      <c r="F5" s="1364"/>
      <c r="G5" s="56" t="s">
        <v>12</v>
      </c>
      <c r="H5" s="315"/>
    </row>
    <row r="6" spans="1:8" ht="24" customHeight="1" thickBot="1">
      <c r="A6" s="1365" t="s">
        <v>956</v>
      </c>
      <c r="B6" s="1365"/>
      <c r="C6" s="1365"/>
      <c r="D6" s="1365"/>
      <c r="E6" s="1366"/>
      <c r="F6" s="1366"/>
      <c r="G6" s="316"/>
      <c r="H6" s="316"/>
    </row>
    <row r="7" spans="1:8" s="319" customFormat="1" ht="66" customHeight="1" thickBot="1">
      <c r="A7" s="317" t="s">
        <v>937</v>
      </c>
      <c r="B7" s="354" t="s">
        <v>806</v>
      </c>
      <c r="C7" s="1393" t="s">
        <v>940</v>
      </c>
      <c r="D7" s="1394"/>
      <c r="E7" s="1380" t="s">
        <v>941</v>
      </c>
      <c r="F7" s="1381"/>
    </row>
    <row r="8" spans="1:8" s="319" customFormat="1" ht="45" customHeight="1">
      <c r="A8" s="355" t="s">
        <v>988</v>
      </c>
      <c r="B8" s="349">
        <v>0</v>
      </c>
      <c r="C8" s="1391">
        <v>0</v>
      </c>
      <c r="D8" s="1391"/>
      <c r="E8" s="1391">
        <v>0</v>
      </c>
      <c r="F8" s="1391"/>
    </row>
    <row r="9" spans="1:8" s="319" customFormat="1" ht="45" customHeight="1">
      <c r="A9" s="356" t="s">
        <v>945</v>
      </c>
      <c r="B9" s="349">
        <v>0</v>
      </c>
      <c r="C9" s="1391">
        <v>0</v>
      </c>
      <c r="D9" s="1391"/>
      <c r="E9" s="1391">
        <v>0</v>
      </c>
      <c r="F9" s="1391"/>
    </row>
    <row r="10" spans="1:8" s="319" customFormat="1" ht="45" customHeight="1">
      <c r="A10" s="356" t="s">
        <v>946</v>
      </c>
      <c r="B10" s="349">
        <v>0</v>
      </c>
      <c r="C10" s="1391">
        <v>0</v>
      </c>
      <c r="D10" s="1391"/>
      <c r="E10" s="1391">
        <v>0</v>
      </c>
      <c r="F10" s="1391"/>
    </row>
    <row r="11" spans="1:8" s="322" customFormat="1" ht="45" customHeight="1" thickBot="1">
      <c r="A11" s="356" t="s">
        <v>947</v>
      </c>
      <c r="B11" s="338">
        <v>0</v>
      </c>
      <c r="C11" s="1391">
        <v>0</v>
      </c>
      <c r="D11" s="1391"/>
      <c r="E11" s="1392">
        <v>0</v>
      </c>
      <c r="F11" s="1392"/>
    </row>
    <row r="12" spans="1:8" s="154" customFormat="1" ht="54.75" customHeight="1">
      <c r="A12" s="1346" t="s">
        <v>989</v>
      </c>
      <c r="B12" s="1346"/>
      <c r="C12" s="1346"/>
      <c r="D12" s="1346"/>
      <c r="E12" s="1347"/>
      <c r="F12" s="1347"/>
      <c r="G12" s="327"/>
      <c r="H12" s="327"/>
    </row>
    <row r="13" spans="1:8" s="328" customFormat="1" ht="18" customHeight="1">
      <c r="A13" s="1348" t="s">
        <v>949</v>
      </c>
      <c r="B13" s="1348"/>
      <c r="C13" s="1348"/>
      <c r="D13" s="1348"/>
      <c r="E13" s="327"/>
      <c r="F13" s="327"/>
      <c r="G13" s="327"/>
      <c r="H13" s="327"/>
    </row>
    <row r="14" spans="1:8" ht="36" customHeight="1">
      <c r="A14" s="1348" t="s">
        <v>967</v>
      </c>
      <c r="B14" s="1348"/>
      <c r="C14" s="1348"/>
      <c r="D14" s="1348"/>
      <c r="E14" s="327"/>
      <c r="F14" s="327"/>
      <c r="G14" s="327"/>
      <c r="H14" s="327"/>
    </row>
    <row r="15" spans="1:8" ht="15.6">
      <c r="B15" s="329"/>
      <c r="C15" s="329"/>
    </row>
    <row r="28" spans="3:3" hidden="1">
      <c r="C28" s="309" t="s">
        <v>958</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12"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9" customWidth="1"/>
    <col min="2" max="3" width="39.21875" style="309" customWidth="1"/>
    <col min="4" max="4" width="13.33203125" style="309" customWidth="1"/>
    <col min="5" max="5" width="23.5546875" style="309" customWidth="1"/>
    <col min="6" max="8" width="19.6640625" style="309" customWidth="1"/>
    <col min="9" max="16384" width="7.21875" style="309"/>
  </cols>
  <sheetData>
    <row r="1" spans="1:8" s="186" customFormat="1" ht="61.5" hidden="1" customHeight="1">
      <c r="A1" s="186" t="s">
        <v>923</v>
      </c>
      <c r="C1" s="186" t="s">
        <v>924</v>
      </c>
      <c r="D1" s="186" t="s">
        <v>925</v>
      </c>
      <c r="E1" s="330" t="s">
        <v>984</v>
      </c>
      <c r="F1" s="276"/>
      <c r="G1" s="277"/>
    </row>
    <row r="2" spans="1:8" s="186" customFormat="1" ht="86.25" hidden="1" customHeight="1">
      <c r="A2" s="278" t="s">
        <v>985</v>
      </c>
      <c r="B2" s="302"/>
      <c r="C2" s="303"/>
      <c r="D2" s="186" t="s">
        <v>980</v>
      </c>
    </row>
    <row r="3" spans="1:8" ht="18" customHeight="1" thickTop="1" thickBot="1">
      <c r="A3" s="304" t="s">
        <v>929</v>
      </c>
      <c r="B3" s="305"/>
      <c r="C3" s="306"/>
      <c r="D3" s="308" t="s">
        <v>655</v>
      </c>
      <c r="E3" s="1359" t="s">
        <v>930</v>
      </c>
      <c r="F3" s="1360"/>
    </row>
    <row r="4" spans="1:8" ht="18" customHeight="1" thickTop="1" thickBot="1">
      <c r="A4" s="310" t="s">
        <v>931</v>
      </c>
      <c r="B4" s="311" t="s">
        <v>932</v>
      </c>
      <c r="C4" s="312"/>
      <c r="D4" s="308" t="s">
        <v>933</v>
      </c>
      <c r="E4" s="1359" t="s">
        <v>990</v>
      </c>
      <c r="F4" s="1360"/>
    </row>
    <row r="5" spans="1:8" ht="54" customHeight="1" thickTop="1">
      <c r="A5" s="1363" t="s">
        <v>991</v>
      </c>
      <c r="B5" s="1363"/>
      <c r="C5" s="1363"/>
      <c r="D5" s="1363"/>
      <c r="E5" s="1364"/>
      <c r="F5" s="1364"/>
      <c r="G5" s="56" t="s">
        <v>12</v>
      </c>
      <c r="H5" s="315"/>
    </row>
    <row r="6" spans="1:8" ht="24" customHeight="1" thickBot="1">
      <c r="A6" s="1386" t="s">
        <v>956</v>
      </c>
      <c r="B6" s="1386"/>
      <c r="C6" s="1386"/>
      <c r="D6" s="1386"/>
      <c r="E6" s="1387"/>
      <c r="F6" s="1387"/>
      <c r="G6" s="316"/>
      <c r="H6" s="316"/>
    </row>
    <row r="7" spans="1:8" s="319" customFormat="1" ht="66" customHeight="1" thickBot="1">
      <c r="A7" s="317" t="s">
        <v>992</v>
      </c>
      <c r="B7" s="357" t="s">
        <v>993</v>
      </c>
      <c r="C7" s="1399" t="s">
        <v>994</v>
      </c>
      <c r="D7" s="1400"/>
      <c r="E7" s="1401" t="s">
        <v>995</v>
      </c>
      <c r="F7" s="1402"/>
    </row>
    <row r="8" spans="1:8" s="322" customFormat="1" ht="52.5" customHeight="1">
      <c r="A8" s="358" t="s">
        <v>996</v>
      </c>
      <c r="B8" s="359">
        <v>40</v>
      </c>
      <c r="C8" s="1395">
        <v>1</v>
      </c>
      <c r="D8" s="1396"/>
      <c r="E8" s="1395">
        <v>0</v>
      </c>
      <c r="F8" s="1396"/>
    </row>
    <row r="9" spans="1:8" s="322" customFormat="1" ht="52.5" customHeight="1">
      <c r="A9" s="358" t="s">
        <v>997</v>
      </c>
      <c r="B9" s="359">
        <v>0</v>
      </c>
      <c r="C9" s="1395">
        <v>0</v>
      </c>
      <c r="D9" s="1396"/>
      <c r="E9" s="1395">
        <v>0</v>
      </c>
      <c r="F9" s="1396"/>
    </row>
    <row r="10" spans="1:8" s="322" customFormat="1" ht="52.5" customHeight="1">
      <c r="A10" s="358" t="s">
        <v>998</v>
      </c>
      <c r="B10" s="359">
        <v>0</v>
      </c>
      <c r="C10" s="1395">
        <v>0</v>
      </c>
      <c r="D10" s="1396"/>
      <c r="E10" s="1395">
        <v>0</v>
      </c>
      <c r="F10" s="1396"/>
    </row>
    <row r="11" spans="1:8" s="322" customFormat="1" ht="52.5" customHeight="1">
      <c r="A11" s="358" t="s">
        <v>999</v>
      </c>
      <c r="B11" s="359">
        <v>0</v>
      </c>
      <c r="C11" s="1395">
        <v>0</v>
      </c>
      <c r="D11" s="1396"/>
      <c r="E11" s="1395">
        <v>0</v>
      </c>
      <c r="F11" s="1396"/>
    </row>
    <row r="12" spans="1:8" s="322" customFormat="1" ht="52.5" customHeight="1">
      <c r="A12" s="358" t="s">
        <v>1000</v>
      </c>
      <c r="B12" s="359">
        <v>14</v>
      </c>
      <c r="C12" s="1395">
        <v>0</v>
      </c>
      <c r="D12" s="1396"/>
      <c r="E12" s="1395">
        <v>0</v>
      </c>
      <c r="F12" s="1396"/>
    </row>
    <row r="13" spans="1:8" s="322" customFormat="1" ht="52.5" customHeight="1" thickBot="1">
      <c r="A13" s="358" t="s">
        <v>1001</v>
      </c>
      <c r="B13" s="359">
        <v>0</v>
      </c>
      <c r="C13" s="1395">
        <v>0</v>
      </c>
      <c r="D13" s="1396"/>
      <c r="E13" s="1397">
        <v>0</v>
      </c>
      <c r="F13" s="1398"/>
    </row>
    <row r="14" spans="1:8" s="154" customFormat="1" ht="59.25" customHeight="1">
      <c r="A14" s="1346" t="s">
        <v>1002</v>
      </c>
      <c r="B14" s="1346"/>
      <c r="C14" s="1346"/>
      <c r="D14" s="1346"/>
      <c r="E14" s="1347"/>
      <c r="F14" s="1347"/>
      <c r="G14" s="327"/>
      <c r="H14" s="327"/>
    </row>
    <row r="15" spans="1:8" s="328" customFormat="1" ht="18" customHeight="1">
      <c r="A15" s="1348" t="s">
        <v>949</v>
      </c>
      <c r="B15" s="1348"/>
      <c r="C15" s="1348"/>
      <c r="D15" s="1348"/>
      <c r="E15" s="327"/>
      <c r="F15" s="327"/>
      <c r="G15" s="327"/>
      <c r="H15" s="327"/>
    </row>
    <row r="16" spans="1:8" ht="51.75" customHeight="1">
      <c r="A16" s="1348" t="s">
        <v>1003</v>
      </c>
      <c r="B16" s="1348"/>
      <c r="C16" s="1348"/>
      <c r="D16" s="1348"/>
      <c r="E16" s="327"/>
      <c r="F16" s="327"/>
      <c r="G16" s="327"/>
      <c r="H16" s="327"/>
    </row>
    <row r="17" spans="2:3" ht="15.6">
      <c r="B17" s="329"/>
      <c r="C17" s="329"/>
    </row>
    <row r="29" spans="2:3" hidden="1">
      <c r="C29" s="309" t="s">
        <v>958</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11" priority="3" operator="equal">
      <formula>0</formula>
    </cfRule>
  </conditionalFormatting>
  <conditionalFormatting sqref="E9:F11">
    <cfRule type="cellIs" dxfId="10" priority="2" operator="equal">
      <formula>0</formula>
    </cfRule>
  </conditionalFormatting>
  <conditionalFormatting sqref="E13:F13">
    <cfRule type="cellIs" dxfId="9"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4" customWidth="1"/>
    <col min="4" max="4" width="17.44140625" style="364" customWidth="1"/>
    <col min="5" max="5" width="17.33203125" style="364" customWidth="1"/>
    <col min="6" max="6" width="18" style="417" customWidth="1"/>
    <col min="7" max="7" width="22.109375" style="417" customWidth="1"/>
    <col min="8" max="8" width="18" style="417" customWidth="1"/>
    <col min="9" max="9" width="22.109375" style="417" customWidth="1"/>
    <col min="10" max="10" width="17.88671875" style="417" customWidth="1"/>
    <col min="11" max="11" width="26.109375" style="417" customWidth="1"/>
    <col min="12" max="256" width="9" style="364"/>
    <col min="257" max="259" width="3" style="364" customWidth="1"/>
    <col min="260" max="260" width="17.44140625" style="364" customWidth="1"/>
    <col min="261" max="261" width="17.33203125" style="364" customWidth="1"/>
    <col min="262" max="262" width="18" style="364" customWidth="1"/>
    <col min="263" max="263" width="22.109375" style="364" customWidth="1"/>
    <col min="264" max="264" width="18" style="364" customWidth="1"/>
    <col min="265" max="265" width="22.109375" style="364" customWidth="1"/>
    <col min="266" max="266" width="17.88671875" style="364" customWidth="1"/>
    <col min="267" max="267" width="26.109375" style="364" customWidth="1"/>
    <col min="268" max="512" width="9" style="364"/>
    <col min="513" max="515" width="3" style="364" customWidth="1"/>
    <col min="516" max="516" width="17.44140625" style="364" customWidth="1"/>
    <col min="517" max="517" width="17.33203125" style="364" customWidth="1"/>
    <col min="518" max="518" width="18" style="364" customWidth="1"/>
    <col min="519" max="519" width="22.109375" style="364" customWidth="1"/>
    <col min="520" max="520" width="18" style="364" customWidth="1"/>
    <col min="521" max="521" width="22.109375" style="364" customWidth="1"/>
    <col min="522" max="522" width="17.88671875" style="364" customWidth="1"/>
    <col min="523" max="523" width="26.109375" style="364" customWidth="1"/>
    <col min="524" max="768" width="9" style="364"/>
    <col min="769" max="771" width="3" style="364" customWidth="1"/>
    <col min="772" max="772" width="17.44140625" style="364" customWidth="1"/>
    <col min="773" max="773" width="17.33203125" style="364" customWidth="1"/>
    <col min="774" max="774" width="18" style="364" customWidth="1"/>
    <col min="775" max="775" width="22.109375" style="364" customWidth="1"/>
    <col min="776" max="776" width="18" style="364" customWidth="1"/>
    <col min="777" max="777" width="22.109375" style="364" customWidth="1"/>
    <col min="778" max="778" width="17.88671875" style="364" customWidth="1"/>
    <col min="779" max="779" width="26.109375" style="364" customWidth="1"/>
    <col min="780" max="1024" width="9" style="364"/>
    <col min="1025" max="1027" width="3" style="364" customWidth="1"/>
    <col min="1028" max="1028" width="17.44140625" style="364" customWidth="1"/>
    <col min="1029" max="1029" width="17.33203125" style="364" customWidth="1"/>
    <col min="1030" max="1030" width="18" style="364" customWidth="1"/>
    <col min="1031" max="1031" width="22.109375" style="364" customWidth="1"/>
    <col min="1032" max="1032" width="18" style="364" customWidth="1"/>
    <col min="1033" max="1033" width="22.109375" style="364" customWidth="1"/>
    <col min="1034" max="1034" width="17.88671875" style="364" customWidth="1"/>
    <col min="1035" max="1035" width="26.109375" style="364" customWidth="1"/>
    <col min="1036" max="1280" width="9" style="364"/>
    <col min="1281" max="1283" width="3" style="364" customWidth="1"/>
    <col min="1284" max="1284" width="17.44140625" style="364" customWidth="1"/>
    <col min="1285" max="1285" width="17.33203125" style="364" customWidth="1"/>
    <col min="1286" max="1286" width="18" style="364" customWidth="1"/>
    <col min="1287" max="1287" width="22.109375" style="364" customWidth="1"/>
    <col min="1288" max="1288" width="18" style="364" customWidth="1"/>
    <col min="1289" max="1289" width="22.109375" style="364" customWidth="1"/>
    <col min="1290" max="1290" width="17.88671875" style="364" customWidth="1"/>
    <col min="1291" max="1291" width="26.109375" style="364" customWidth="1"/>
    <col min="1292" max="1536" width="9" style="364"/>
    <col min="1537" max="1539" width="3" style="364" customWidth="1"/>
    <col min="1540" max="1540" width="17.44140625" style="364" customWidth="1"/>
    <col min="1541" max="1541" width="17.33203125" style="364" customWidth="1"/>
    <col min="1542" max="1542" width="18" style="364" customWidth="1"/>
    <col min="1543" max="1543" width="22.109375" style="364" customWidth="1"/>
    <col min="1544" max="1544" width="18" style="364" customWidth="1"/>
    <col min="1545" max="1545" width="22.109375" style="364" customWidth="1"/>
    <col min="1546" max="1546" width="17.88671875" style="364" customWidth="1"/>
    <col min="1547" max="1547" width="26.109375" style="364" customWidth="1"/>
    <col min="1548" max="1792" width="9" style="364"/>
    <col min="1793" max="1795" width="3" style="364" customWidth="1"/>
    <col min="1796" max="1796" width="17.44140625" style="364" customWidth="1"/>
    <col min="1797" max="1797" width="17.33203125" style="364" customWidth="1"/>
    <col min="1798" max="1798" width="18" style="364" customWidth="1"/>
    <col min="1799" max="1799" width="22.109375" style="364" customWidth="1"/>
    <col min="1800" max="1800" width="18" style="364" customWidth="1"/>
    <col min="1801" max="1801" width="22.109375" style="364" customWidth="1"/>
    <col min="1802" max="1802" width="17.88671875" style="364" customWidth="1"/>
    <col min="1803" max="1803" width="26.109375" style="364" customWidth="1"/>
    <col min="1804" max="2048" width="9" style="364"/>
    <col min="2049" max="2051" width="3" style="364" customWidth="1"/>
    <col min="2052" max="2052" width="17.44140625" style="364" customWidth="1"/>
    <col min="2053" max="2053" width="17.33203125" style="364" customWidth="1"/>
    <col min="2054" max="2054" width="18" style="364" customWidth="1"/>
    <col min="2055" max="2055" width="22.109375" style="364" customWidth="1"/>
    <col min="2056" max="2056" width="18" style="364" customWidth="1"/>
    <col min="2057" max="2057" width="22.109375" style="364" customWidth="1"/>
    <col min="2058" max="2058" width="17.88671875" style="364" customWidth="1"/>
    <col min="2059" max="2059" width="26.109375" style="364" customWidth="1"/>
    <col min="2060" max="2304" width="9" style="364"/>
    <col min="2305" max="2307" width="3" style="364" customWidth="1"/>
    <col min="2308" max="2308" width="17.44140625" style="364" customWidth="1"/>
    <col min="2309" max="2309" width="17.33203125" style="364" customWidth="1"/>
    <col min="2310" max="2310" width="18" style="364" customWidth="1"/>
    <col min="2311" max="2311" width="22.109375" style="364" customWidth="1"/>
    <col min="2312" max="2312" width="18" style="364" customWidth="1"/>
    <col min="2313" max="2313" width="22.109375" style="364" customWidth="1"/>
    <col min="2314" max="2314" width="17.88671875" style="364" customWidth="1"/>
    <col min="2315" max="2315" width="26.109375" style="364" customWidth="1"/>
    <col min="2316" max="2560" width="9" style="364"/>
    <col min="2561" max="2563" width="3" style="364" customWidth="1"/>
    <col min="2564" max="2564" width="17.44140625" style="364" customWidth="1"/>
    <col min="2565" max="2565" width="17.33203125" style="364" customWidth="1"/>
    <col min="2566" max="2566" width="18" style="364" customWidth="1"/>
    <col min="2567" max="2567" width="22.109375" style="364" customWidth="1"/>
    <col min="2568" max="2568" width="18" style="364" customWidth="1"/>
    <col min="2569" max="2569" width="22.109375" style="364" customWidth="1"/>
    <col min="2570" max="2570" width="17.88671875" style="364" customWidth="1"/>
    <col min="2571" max="2571" width="26.109375" style="364" customWidth="1"/>
    <col min="2572" max="2816" width="9" style="364"/>
    <col min="2817" max="2819" width="3" style="364" customWidth="1"/>
    <col min="2820" max="2820" width="17.44140625" style="364" customWidth="1"/>
    <col min="2821" max="2821" width="17.33203125" style="364" customWidth="1"/>
    <col min="2822" max="2822" width="18" style="364" customWidth="1"/>
    <col min="2823" max="2823" width="22.109375" style="364" customWidth="1"/>
    <col min="2824" max="2824" width="18" style="364" customWidth="1"/>
    <col min="2825" max="2825" width="22.109375" style="364" customWidth="1"/>
    <col min="2826" max="2826" width="17.88671875" style="364" customWidth="1"/>
    <col min="2827" max="2827" width="26.109375" style="364" customWidth="1"/>
    <col min="2828" max="3072" width="9" style="364"/>
    <col min="3073" max="3075" width="3" style="364" customWidth="1"/>
    <col min="3076" max="3076" width="17.44140625" style="364" customWidth="1"/>
    <col min="3077" max="3077" width="17.33203125" style="364" customWidth="1"/>
    <col min="3078" max="3078" width="18" style="364" customWidth="1"/>
    <col min="3079" max="3079" width="22.109375" style="364" customWidth="1"/>
    <col min="3080" max="3080" width="18" style="364" customWidth="1"/>
    <col min="3081" max="3081" width="22.109375" style="364" customWidth="1"/>
    <col min="3082" max="3082" width="17.88671875" style="364" customWidth="1"/>
    <col min="3083" max="3083" width="26.109375" style="364" customWidth="1"/>
    <col min="3084" max="3328" width="9" style="364"/>
    <col min="3329" max="3331" width="3" style="364" customWidth="1"/>
    <col min="3332" max="3332" width="17.44140625" style="364" customWidth="1"/>
    <col min="3333" max="3333" width="17.33203125" style="364" customWidth="1"/>
    <col min="3334" max="3334" width="18" style="364" customWidth="1"/>
    <col min="3335" max="3335" width="22.109375" style="364" customWidth="1"/>
    <col min="3336" max="3336" width="18" style="364" customWidth="1"/>
    <col min="3337" max="3337" width="22.109375" style="364" customWidth="1"/>
    <col min="3338" max="3338" width="17.88671875" style="364" customWidth="1"/>
    <col min="3339" max="3339" width="26.109375" style="364" customWidth="1"/>
    <col min="3340" max="3584" width="9" style="364"/>
    <col min="3585" max="3587" width="3" style="364" customWidth="1"/>
    <col min="3588" max="3588" width="17.44140625" style="364" customWidth="1"/>
    <col min="3589" max="3589" width="17.33203125" style="364" customWidth="1"/>
    <col min="3590" max="3590" width="18" style="364" customWidth="1"/>
    <col min="3591" max="3591" width="22.109375" style="364" customWidth="1"/>
    <col min="3592" max="3592" width="18" style="364" customWidth="1"/>
    <col min="3593" max="3593" width="22.109375" style="364" customWidth="1"/>
    <col min="3594" max="3594" width="17.88671875" style="364" customWidth="1"/>
    <col min="3595" max="3595" width="26.109375" style="364" customWidth="1"/>
    <col min="3596" max="3840" width="9" style="364"/>
    <col min="3841" max="3843" width="3" style="364" customWidth="1"/>
    <col min="3844" max="3844" width="17.44140625" style="364" customWidth="1"/>
    <col min="3845" max="3845" width="17.33203125" style="364" customWidth="1"/>
    <col min="3846" max="3846" width="18" style="364" customWidth="1"/>
    <col min="3847" max="3847" width="22.109375" style="364" customWidth="1"/>
    <col min="3848" max="3848" width="18" style="364" customWidth="1"/>
    <col min="3849" max="3849" width="22.109375" style="364" customWidth="1"/>
    <col min="3850" max="3850" width="17.88671875" style="364" customWidth="1"/>
    <col min="3851" max="3851" width="26.109375" style="364" customWidth="1"/>
    <col min="3852" max="4096" width="9" style="364"/>
    <col min="4097" max="4099" width="3" style="364" customWidth="1"/>
    <col min="4100" max="4100" width="17.44140625" style="364" customWidth="1"/>
    <col min="4101" max="4101" width="17.33203125" style="364" customWidth="1"/>
    <col min="4102" max="4102" width="18" style="364" customWidth="1"/>
    <col min="4103" max="4103" width="22.109375" style="364" customWidth="1"/>
    <col min="4104" max="4104" width="18" style="364" customWidth="1"/>
    <col min="4105" max="4105" width="22.109375" style="364" customWidth="1"/>
    <col min="4106" max="4106" width="17.88671875" style="364" customWidth="1"/>
    <col min="4107" max="4107" width="26.109375" style="364" customWidth="1"/>
    <col min="4108" max="4352" width="9" style="364"/>
    <col min="4353" max="4355" width="3" style="364" customWidth="1"/>
    <col min="4356" max="4356" width="17.44140625" style="364" customWidth="1"/>
    <col min="4357" max="4357" width="17.33203125" style="364" customWidth="1"/>
    <col min="4358" max="4358" width="18" style="364" customWidth="1"/>
    <col min="4359" max="4359" width="22.109375" style="364" customWidth="1"/>
    <col min="4360" max="4360" width="18" style="364" customWidth="1"/>
    <col min="4361" max="4361" width="22.109375" style="364" customWidth="1"/>
    <col min="4362" max="4362" width="17.88671875" style="364" customWidth="1"/>
    <col min="4363" max="4363" width="26.109375" style="364" customWidth="1"/>
    <col min="4364" max="4608" width="9" style="364"/>
    <col min="4609" max="4611" width="3" style="364" customWidth="1"/>
    <col min="4612" max="4612" width="17.44140625" style="364" customWidth="1"/>
    <col min="4613" max="4613" width="17.33203125" style="364" customWidth="1"/>
    <col min="4614" max="4614" width="18" style="364" customWidth="1"/>
    <col min="4615" max="4615" width="22.109375" style="364" customWidth="1"/>
    <col min="4616" max="4616" width="18" style="364" customWidth="1"/>
    <col min="4617" max="4617" width="22.109375" style="364" customWidth="1"/>
    <col min="4618" max="4618" width="17.88671875" style="364" customWidth="1"/>
    <col min="4619" max="4619" width="26.109375" style="364" customWidth="1"/>
    <col min="4620" max="4864" width="9" style="364"/>
    <col min="4865" max="4867" width="3" style="364" customWidth="1"/>
    <col min="4868" max="4868" width="17.44140625" style="364" customWidth="1"/>
    <col min="4869" max="4869" width="17.33203125" style="364" customWidth="1"/>
    <col min="4870" max="4870" width="18" style="364" customWidth="1"/>
    <col min="4871" max="4871" width="22.109375" style="364" customWidth="1"/>
    <col min="4872" max="4872" width="18" style="364" customWidth="1"/>
    <col min="4873" max="4873" width="22.109375" style="364" customWidth="1"/>
    <col min="4874" max="4874" width="17.88671875" style="364" customWidth="1"/>
    <col min="4875" max="4875" width="26.109375" style="364" customWidth="1"/>
    <col min="4876" max="5120" width="9" style="364"/>
    <col min="5121" max="5123" width="3" style="364" customWidth="1"/>
    <col min="5124" max="5124" width="17.44140625" style="364" customWidth="1"/>
    <col min="5125" max="5125" width="17.33203125" style="364" customWidth="1"/>
    <col min="5126" max="5126" width="18" style="364" customWidth="1"/>
    <col min="5127" max="5127" width="22.109375" style="364" customWidth="1"/>
    <col min="5128" max="5128" width="18" style="364" customWidth="1"/>
    <col min="5129" max="5129" width="22.109375" style="364" customWidth="1"/>
    <col min="5130" max="5130" width="17.88671875" style="364" customWidth="1"/>
    <col min="5131" max="5131" width="26.109375" style="364" customWidth="1"/>
    <col min="5132" max="5376" width="9" style="364"/>
    <col min="5377" max="5379" width="3" style="364" customWidth="1"/>
    <col min="5380" max="5380" width="17.44140625" style="364" customWidth="1"/>
    <col min="5381" max="5381" width="17.33203125" style="364" customWidth="1"/>
    <col min="5382" max="5382" width="18" style="364" customWidth="1"/>
    <col min="5383" max="5383" width="22.109375" style="364" customWidth="1"/>
    <col min="5384" max="5384" width="18" style="364" customWidth="1"/>
    <col min="5385" max="5385" width="22.109375" style="364" customWidth="1"/>
    <col min="5386" max="5386" width="17.88671875" style="364" customWidth="1"/>
    <col min="5387" max="5387" width="26.109375" style="364" customWidth="1"/>
    <col min="5388" max="5632" width="9" style="364"/>
    <col min="5633" max="5635" width="3" style="364" customWidth="1"/>
    <col min="5636" max="5636" width="17.44140625" style="364" customWidth="1"/>
    <col min="5637" max="5637" width="17.33203125" style="364" customWidth="1"/>
    <col min="5638" max="5638" width="18" style="364" customWidth="1"/>
    <col min="5639" max="5639" width="22.109375" style="364" customWidth="1"/>
    <col min="5640" max="5640" width="18" style="364" customWidth="1"/>
    <col min="5641" max="5641" width="22.109375" style="364" customWidth="1"/>
    <col min="5642" max="5642" width="17.88671875" style="364" customWidth="1"/>
    <col min="5643" max="5643" width="26.109375" style="364" customWidth="1"/>
    <col min="5644" max="5888" width="9" style="364"/>
    <col min="5889" max="5891" width="3" style="364" customWidth="1"/>
    <col min="5892" max="5892" width="17.44140625" style="364" customWidth="1"/>
    <col min="5893" max="5893" width="17.33203125" style="364" customWidth="1"/>
    <col min="5894" max="5894" width="18" style="364" customWidth="1"/>
    <col min="5895" max="5895" width="22.109375" style="364" customWidth="1"/>
    <col min="5896" max="5896" width="18" style="364" customWidth="1"/>
    <col min="5897" max="5897" width="22.109375" style="364" customWidth="1"/>
    <col min="5898" max="5898" width="17.88671875" style="364" customWidth="1"/>
    <col min="5899" max="5899" width="26.109375" style="364" customWidth="1"/>
    <col min="5900" max="6144" width="9" style="364"/>
    <col min="6145" max="6147" width="3" style="364" customWidth="1"/>
    <col min="6148" max="6148" width="17.44140625" style="364" customWidth="1"/>
    <col min="6149" max="6149" width="17.33203125" style="364" customWidth="1"/>
    <col min="6150" max="6150" width="18" style="364" customWidth="1"/>
    <col min="6151" max="6151" width="22.109375" style="364" customWidth="1"/>
    <col min="6152" max="6152" width="18" style="364" customWidth="1"/>
    <col min="6153" max="6153" width="22.109375" style="364" customWidth="1"/>
    <col min="6154" max="6154" width="17.88671875" style="364" customWidth="1"/>
    <col min="6155" max="6155" width="26.109375" style="364" customWidth="1"/>
    <col min="6156" max="6400" width="9" style="364"/>
    <col min="6401" max="6403" width="3" style="364" customWidth="1"/>
    <col min="6404" max="6404" width="17.44140625" style="364" customWidth="1"/>
    <col min="6405" max="6405" width="17.33203125" style="364" customWidth="1"/>
    <col min="6406" max="6406" width="18" style="364" customWidth="1"/>
    <col min="6407" max="6407" width="22.109375" style="364" customWidth="1"/>
    <col min="6408" max="6408" width="18" style="364" customWidth="1"/>
    <col min="6409" max="6409" width="22.109375" style="364" customWidth="1"/>
    <col min="6410" max="6410" width="17.88671875" style="364" customWidth="1"/>
    <col min="6411" max="6411" width="26.109375" style="364" customWidth="1"/>
    <col min="6412" max="6656" width="9" style="364"/>
    <col min="6657" max="6659" width="3" style="364" customWidth="1"/>
    <col min="6660" max="6660" width="17.44140625" style="364" customWidth="1"/>
    <col min="6661" max="6661" width="17.33203125" style="364" customWidth="1"/>
    <col min="6662" max="6662" width="18" style="364" customWidth="1"/>
    <col min="6663" max="6663" width="22.109375" style="364" customWidth="1"/>
    <col min="6664" max="6664" width="18" style="364" customWidth="1"/>
    <col min="6665" max="6665" width="22.109375" style="364" customWidth="1"/>
    <col min="6666" max="6666" width="17.88671875" style="364" customWidth="1"/>
    <col min="6667" max="6667" width="26.109375" style="364" customWidth="1"/>
    <col min="6668" max="6912" width="9" style="364"/>
    <col min="6913" max="6915" width="3" style="364" customWidth="1"/>
    <col min="6916" max="6916" width="17.44140625" style="364" customWidth="1"/>
    <col min="6917" max="6917" width="17.33203125" style="364" customWidth="1"/>
    <col min="6918" max="6918" width="18" style="364" customWidth="1"/>
    <col min="6919" max="6919" width="22.109375" style="364" customWidth="1"/>
    <col min="6920" max="6920" width="18" style="364" customWidth="1"/>
    <col min="6921" max="6921" width="22.109375" style="364" customWidth="1"/>
    <col min="6922" max="6922" width="17.88671875" style="364" customWidth="1"/>
    <col min="6923" max="6923" width="26.109375" style="364" customWidth="1"/>
    <col min="6924" max="7168" width="9" style="364"/>
    <col min="7169" max="7171" width="3" style="364" customWidth="1"/>
    <col min="7172" max="7172" width="17.44140625" style="364" customWidth="1"/>
    <col min="7173" max="7173" width="17.33203125" style="364" customWidth="1"/>
    <col min="7174" max="7174" width="18" style="364" customWidth="1"/>
    <col min="7175" max="7175" width="22.109375" style="364" customWidth="1"/>
    <col min="7176" max="7176" width="18" style="364" customWidth="1"/>
    <col min="7177" max="7177" width="22.109375" style="364" customWidth="1"/>
    <col min="7178" max="7178" width="17.88671875" style="364" customWidth="1"/>
    <col min="7179" max="7179" width="26.109375" style="364" customWidth="1"/>
    <col min="7180" max="7424" width="9" style="364"/>
    <col min="7425" max="7427" width="3" style="364" customWidth="1"/>
    <col min="7428" max="7428" width="17.44140625" style="364" customWidth="1"/>
    <col min="7429" max="7429" width="17.33203125" style="364" customWidth="1"/>
    <col min="7430" max="7430" width="18" style="364" customWidth="1"/>
    <col min="7431" max="7431" width="22.109375" style="364" customWidth="1"/>
    <col min="7432" max="7432" width="18" style="364" customWidth="1"/>
    <col min="7433" max="7433" width="22.109375" style="364" customWidth="1"/>
    <col min="7434" max="7434" width="17.88671875" style="364" customWidth="1"/>
    <col min="7435" max="7435" width="26.109375" style="364" customWidth="1"/>
    <col min="7436" max="7680" width="9" style="364"/>
    <col min="7681" max="7683" width="3" style="364" customWidth="1"/>
    <col min="7684" max="7684" width="17.44140625" style="364" customWidth="1"/>
    <col min="7685" max="7685" width="17.33203125" style="364" customWidth="1"/>
    <col min="7686" max="7686" width="18" style="364" customWidth="1"/>
    <col min="7687" max="7687" width="22.109375" style="364" customWidth="1"/>
    <col min="7688" max="7688" width="18" style="364" customWidth="1"/>
    <col min="7689" max="7689" width="22.109375" style="364" customWidth="1"/>
    <col min="7690" max="7690" width="17.88671875" style="364" customWidth="1"/>
    <col min="7691" max="7691" width="26.109375" style="364" customWidth="1"/>
    <col min="7692" max="7936" width="9" style="364"/>
    <col min="7937" max="7939" width="3" style="364" customWidth="1"/>
    <col min="7940" max="7940" width="17.44140625" style="364" customWidth="1"/>
    <col min="7941" max="7941" width="17.33203125" style="364" customWidth="1"/>
    <col min="7942" max="7942" width="18" style="364" customWidth="1"/>
    <col min="7943" max="7943" width="22.109375" style="364" customWidth="1"/>
    <col min="7944" max="7944" width="18" style="364" customWidth="1"/>
    <col min="7945" max="7945" width="22.109375" style="364" customWidth="1"/>
    <col min="7946" max="7946" width="17.88671875" style="364" customWidth="1"/>
    <col min="7947" max="7947" width="26.109375" style="364" customWidth="1"/>
    <col min="7948" max="8192" width="9" style="364"/>
    <col min="8193" max="8195" width="3" style="364" customWidth="1"/>
    <col min="8196" max="8196" width="17.44140625" style="364" customWidth="1"/>
    <col min="8197" max="8197" width="17.33203125" style="364" customWidth="1"/>
    <col min="8198" max="8198" width="18" style="364" customWidth="1"/>
    <col min="8199" max="8199" width="22.109375" style="364" customWidth="1"/>
    <col min="8200" max="8200" width="18" style="364" customWidth="1"/>
    <col min="8201" max="8201" width="22.109375" style="364" customWidth="1"/>
    <col min="8202" max="8202" width="17.88671875" style="364" customWidth="1"/>
    <col min="8203" max="8203" width="26.109375" style="364" customWidth="1"/>
    <col min="8204" max="8448" width="9" style="364"/>
    <col min="8449" max="8451" width="3" style="364" customWidth="1"/>
    <col min="8452" max="8452" width="17.44140625" style="364" customWidth="1"/>
    <col min="8453" max="8453" width="17.33203125" style="364" customWidth="1"/>
    <col min="8454" max="8454" width="18" style="364" customWidth="1"/>
    <col min="8455" max="8455" width="22.109375" style="364" customWidth="1"/>
    <col min="8456" max="8456" width="18" style="364" customWidth="1"/>
    <col min="8457" max="8457" width="22.109375" style="364" customWidth="1"/>
    <col min="8458" max="8458" width="17.88671875" style="364" customWidth="1"/>
    <col min="8459" max="8459" width="26.109375" style="364" customWidth="1"/>
    <col min="8460" max="8704" width="9" style="364"/>
    <col min="8705" max="8707" width="3" style="364" customWidth="1"/>
    <col min="8708" max="8708" width="17.44140625" style="364" customWidth="1"/>
    <col min="8709" max="8709" width="17.33203125" style="364" customWidth="1"/>
    <col min="8710" max="8710" width="18" style="364" customWidth="1"/>
    <col min="8711" max="8711" width="22.109375" style="364" customWidth="1"/>
    <col min="8712" max="8712" width="18" style="364" customWidth="1"/>
    <col min="8713" max="8713" width="22.109375" style="364" customWidth="1"/>
    <col min="8714" max="8714" width="17.88671875" style="364" customWidth="1"/>
    <col min="8715" max="8715" width="26.109375" style="364" customWidth="1"/>
    <col min="8716" max="8960" width="9" style="364"/>
    <col min="8961" max="8963" width="3" style="364" customWidth="1"/>
    <col min="8964" max="8964" width="17.44140625" style="364" customWidth="1"/>
    <col min="8965" max="8965" width="17.33203125" style="364" customWidth="1"/>
    <col min="8966" max="8966" width="18" style="364" customWidth="1"/>
    <col min="8967" max="8967" width="22.109375" style="364" customWidth="1"/>
    <col min="8968" max="8968" width="18" style="364" customWidth="1"/>
    <col min="8969" max="8969" width="22.109375" style="364" customWidth="1"/>
    <col min="8970" max="8970" width="17.88671875" style="364" customWidth="1"/>
    <col min="8971" max="8971" width="26.109375" style="364" customWidth="1"/>
    <col min="8972" max="9216" width="9" style="364"/>
    <col min="9217" max="9219" width="3" style="364" customWidth="1"/>
    <col min="9220" max="9220" width="17.44140625" style="364" customWidth="1"/>
    <col min="9221" max="9221" width="17.33203125" style="364" customWidth="1"/>
    <col min="9222" max="9222" width="18" style="364" customWidth="1"/>
    <col min="9223" max="9223" width="22.109375" style="364" customWidth="1"/>
    <col min="9224" max="9224" width="18" style="364" customWidth="1"/>
    <col min="9225" max="9225" width="22.109375" style="364" customWidth="1"/>
    <col min="9226" max="9226" width="17.88671875" style="364" customWidth="1"/>
    <col min="9227" max="9227" width="26.109375" style="364" customWidth="1"/>
    <col min="9228" max="9472" width="9" style="364"/>
    <col min="9473" max="9475" width="3" style="364" customWidth="1"/>
    <col min="9476" max="9476" width="17.44140625" style="364" customWidth="1"/>
    <col min="9477" max="9477" width="17.33203125" style="364" customWidth="1"/>
    <col min="9478" max="9478" width="18" style="364" customWidth="1"/>
    <col min="9479" max="9479" width="22.109375" style="364" customWidth="1"/>
    <col min="9480" max="9480" width="18" style="364" customWidth="1"/>
    <col min="9481" max="9481" width="22.109375" style="364" customWidth="1"/>
    <col min="9482" max="9482" width="17.88671875" style="364" customWidth="1"/>
    <col min="9483" max="9483" width="26.109375" style="364" customWidth="1"/>
    <col min="9484" max="9728" width="9" style="364"/>
    <col min="9729" max="9731" width="3" style="364" customWidth="1"/>
    <col min="9732" max="9732" width="17.44140625" style="364" customWidth="1"/>
    <col min="9733" max="9733" width="17.33203125" style="364" customWidth="1"/>
    <col min="9734" max="9734" width="18" style="364" customWidth="1"/>
    <col min="9735" max="9735" width="22.109375" style="364" customWidth="1"/>
    <col min="9736" max="9736" width="18" style="364" customWidth="1"/>
    <col min="9737" max="9737" width="22.109375" style="364" customWidth="1"/>
    <col min="9738" max="9738" width="17.88671875" style="364" customWidth="1"/>
    <col min="9739" max="9739" width="26.109375" style="364" customWidth="1"/>
    <col min="9740" max="9984" width="9" style="364"/>
    <col min="9985" max="9987" width="3" style="364" customWidth="1"/>
    <col min="9988" max="9988" width="17.44140625" style="364" customWidth="1"/>
    <col min="9989" max="9989" width="17.33203125" style="364" customWidth="1"/>
    <col min="9990" max="9990" width="18" style="364" customWidth="1"/>
    <col min="9991" max="9991" width="22.109375" style="364" customWidth="1"/>
    <col min="9992" max="9992" width="18" style="364" customWidth="1"/>
    <col min="9993" max="9993" width="22.109375" style="364" customWidth="1"/>
    <col min="9994" max="9994" width="17.88671875" style="364" customWidth="1"/>
    <col min="9995" max="9995" width="26.109375" style="364" customWidth="1"/>
    <col min="9996" max="10240" width="9" style="364"/>
    <col min="10241" max="10243" width="3" style="364" customWidth="1"/>
    <col min="10244" max="10244" width="17.44140625" style="364" customWidth="1"/>
    <col min="10245" max="10245" width="17.33203125" style="364" customWidth="1"/>
    <col min="10246" max="10246" width="18" style="364" customWidth="1"/>
    <col min="10247" max="10247" width="22.109375" style="364" customWidth="1"/>
    <col min="10248" max="10248" width="18" style="364" customWidth="1"/>
    <col min="10249" max="10249" width="22.109375" style="364" customWidth="1"/>
    <col min="10250" max="10250" width="17.88671875" style="364" customWidth="1"/>
    <col min="10251" max="10251" width="26.109375" style="364" customWidth="1"/>
    <col min="10252" max="10496" width="9" style="364"/>
    <col min="10497" max="10499" width="3" style="364" customWidth="1"/>
    <col min="10500" max="10500" width="17.44140625" style="364" customWidth="1"/>
    <col min="10501" max="10501" width="17.33203125" style="364" customWidth="1"/>
    <col min="10502" max="10502" width="18" style="364" customWidth="1"/>
    <col min="10503" max="10503" width="22.109375" style="364" customWidth="1"/>
    <col min="10504" max="10504" width="18" style="364" customWidth="1"/>
    <col min="10505" max="10505" width="22.109375" style="364" customWidth="1"/>
    <col min="10506" max="10506" width="17.88671875" style="364" customWidth="1"/>
    <col min="10507" max="10507" width="26.109375" style="364" customWidth="1"/>
    <col min="10508" max="10752" width="9" style="364"/>
    <col min="10753" max="10755" width="3" style="364" customWidth="1"/>
    <col min="10756" max="10756" width="17.44140625" style="364" customWidth="1"/>
    <col min="10757" max="10757" width="17.33203125" style="364" customWidth="1"/>
    <col min="10758" max="10758" width="18" style="364" customWidth="1"/>
    <col min="10759" max="10759" width="22.109375" style="364" customWidth="1"/>
    <col min="10760" max="10760" width="18" style="364" customWidth="1"/>
    <col min="10761" max="10761" width="22.109375" style="364" customWidth="1"/>
    <col min="10762" max="10762" width="17.88671875" style="364" customWidth="1"/>
    <col min="10763" max="10763" width="26.109375" style="364" customWidth="1"/>
    <col min="10764" max="11008" width="9" style="364"/>
    <col min="11009" max="11011" width="3" style="364" customWidth="1"/>
    <col min="11012" max="11012" width="17.44140625" style="364" customWidth="1"/>
    <col min="11013" max="11013" width="17.33203125" style="364" customWidth="1"/>
    <col min="11014" max="11014" width="18" style="364" customWidth="1"/>
    <col min="11015" max="11015" width="22.109375" style="364" customWidth="1"/>
    <col min="11016" max="11016" width="18" style="364" customWidth="1"/>
    <col min="11017" max="11017" width="22.109375" style="364" customWidth="1"/>
    <col min="11018" max="11018" width="17.88671875" style="364" customWidth="1"/>
    <col min="11019" max="11019" width="26.109375" style="364" customWidth="1"/>
    <col min="11020" max="11264" width="9" style="364"/>
    <col min="11265" max="11267" width="3" style="364" customWidth="1"/>
    <col min="11268" max="11268" width="17.44140625" style="364" customWidth="1"/>
    <col min="11269" max="11269" width="17.33203125" style="364" customWidth="1"/>
    <col min="11270" max="11270" width="18" style="364" customWidth="1"/>
    <col min="11271" max="11271" width="22.109375" style="364" customWidth="1"/>
    <col min="11272" max="11272" width="18" style="364" customWidth="1"/>
    <col min="11273" max="11273" width="22.109375" style="364" customWidth="1"/>
    <col min="11274" max="11274" width="17.88671875" style="364" customWidth="1"/>
    <col min="11275" max="11275" width="26.109375" style="364" customWidth="1"/>
    <col min="11276" max="11520" width="9" style="364"/>
    <col min="11521" max="11523" width="3" style="364" customWidth="1"/>
    <col min="11524" max="11524" width="17.44140625" style="364" customWidth="1"/>
    <col min="11525" max="11525" width="17.33203125" style="364" customWidth="1"/>
    <col min="11526" max="11526" width="18" style="364" customWidth="1"/>
    <col min="11527" max="11527" width="22.109375" style="364" customWidth="1"/>
    <col min="11528" max="11528" width="18" style="364" customWidth="1"/>
    <col min="11529" max="11529" width="22.109375" style="364" customWidth="1"/>
    <col min="11530" max="11530" width="17.88671875" style="364" customWidth="1"/>
    <col min="11531" max="11531" width="26.109375" style="364" customWidth="1"/>
    <col min="11532" max="11776" width="9" style="364"/>
    <col min="11777" max="11779" width="3" style="364" customWidth="1"/>
    <col min="11780" max="11780" width="17.44140625" style="364" customWidth="1"/>
    <col min="11781" max="11781" width="17.33203125" style="364" customWidth="1"/>
    <col min="11782" max="11782" width="18" style="364" customWidth="1"/>
    <col min="11783" max="11783" width="22.109375" style="364" customWidth="1"/>
    <col min="11784" max="11784" width="18" style="364" customWidth="1"/>
    <col min="11785" max="11785" width="22.109375" style="364" customWidth="1"/>
    <col min="11786" max="11786" width="17.88671875" style="364" customWidth="1"/>
    <col min="11787" max="11787" width="26.109375" style="364" customWidth="1"/>
    <col min="11788" max="12032" width="9" style="364"/>
    <col min="12033" max="12035" width="3" style="364" customWidth="1"/>
    <col min="12036" max="12036" width="17.44140625" style="364" customWidth="1"/>
    <col min="12037" max="12037" width="17.33203125" style="364" customWidth="1"/>
    <col min="12038" max="12038" width="18" style="364" customWidth="1"/>
    <col min="12039" max="12039" width="22.109375" style="364" customWidth="1"/>
    <col min="12040" max="12040" width="18" style="364" customWidth="1"/>
    <col min="12041" max="12041" width="22.109375" style="364" customWidth="1"/>
    <col min="12042" max="12042" width="17.88671875" style="364" customWidth="1"/>
    <col min="12043" max="12043" width="26.109375" style="364" customWidth="1"/>
    <col min="12044" max="12288" width="9" style="364"/>
    <col min="12289" max="12291" width="3" style="364" customWidth="1"/>
    <col min="12292" max="12292" width="17.44140625" style="364" customWidth="1"/>
    <col min="12293" max="12293" width="17.33203125" style="364" customWidth="1"/>
    <col min="12294" max="12294" width="18" style="364" customWidth="1"/>
    <col min="12295" max="12295" width="22.109375" style="364" customWidth="1"/>
    <col min="12296" max="12296" width="18" style="364" customWidth="1"/>
    <col min="12297" max="12297" width="22.109375" style="364" customWidth="1"/>
    <col min="12298" max="12298" width="17.88671875" style="364" customWidth="1"/>
    <col min="12299" max="12299" width="26.109375" style="364" customWidth="1"/>
    <col min="12300" max="12544" width="9" style="364"/>
    <col min="12545" max="12547" width="3" style="364" customWidth="1"/>
    <col min="12548" max="12548" width="17.44140625" style="364" customWidth="1"/>
    <col min="12549" max="12549" width="17.33203125" style="364" customWidth="1"/>
    <col min="12550" max="12550" width="18" style="364" customWidth="1"/>
    <col min="12551" max="12551" width="22.109375" style="364" customWidth="1"/>
    <col min="12552" max="12552" width="18" style="364" customWidth="1"/>
    <col min="12553" max="12553" width="22.109375" style="364" customWidth="1"/>
    <col min="12554" max="12554" width="17.88671875" style="364" customWidth="1"/>
    <col min="12555" max="12555" width="26.109375" style="364" customWidth="1"/>
    <col min="12556" max="12800" width="9" style="364"/>
    <col min="12801" max="12803" width="3" style="364" customWidth="1"/>
    <col min="12804" max="12804" width="17.44140625" style="364" customWidth="1"/>
    <col min="12805" max="12805" width="17.33203125" style="364" customWidth="1"/>
    <col min="12806" max="12806" width="18" style="364" customWidth="1"/>
    <col min="12807" max="12807" width="22.109375" style="364" customWidth="1"/>
    <col min="12808" max="12808" width="18" style="364" customWidth="1"/>
    <col min="12809" max="12809" width="22.109375" style="364" customWidth="1"/>
    <col min="12810" max="12810" width="17.88671875" style="364" customWidth="1"/>
    <col min="12811" max="12811" width="26.109375" style="364" customWidth="1"/>
    <col min="12812" max="13056" width="9" style="364"/>
    <col min="13057" max="13059" width="3" style="364" customWidth="1"/>
    <col min="13060" max="13060" width="17.44140625" style="364" customWidth="1"/>
    <col min="13061" max="13061" width="17.33203125" style="364" customWidth="1"/>
    <col min="13062" max="13062" width="18" style="364" customWidth="1"/>
    <col min="13063" max="13063" width="22.109375" style="364" customWidth="1"/>
    <col min="13064" max="13064" width="18" style="364" customWidth="1"/>
    <col min="13065" max="13065" width="22.109375" style="364" customWidth="1"/>
    <col min="13066" max="13066" width="17.88671875" style="364" customWidth="1"/>
    <col min="13067" max="13067" width="26.109375" style="364" customWidth="1"/>
    <col min="13068" max="13312" width="9" style="364"/>
    <col min="13313" max="13315" width="3" style="364" customWidth="1"/>
    <col min="13316" max="13316" width="17.44140625" style="364" customWidth="1"/>
    <col min="13317" max="13317" width="17.33203125" style="364" customWidth="1"/>
    <col min="13318" max="13318" width="18" style="364" customWidth="1"/>
    <col min="13319" max="13319" width="22.109375" style="364" customWidth="1"/>
    <col min="13320" max="13320" width="18" style="364" customWidth="1"/>
    <col min="13321" max="13321" width="22.109375" style="364" customWidth="1"/>
    <col min="13322" max="13322" width="17.88671875" style="364" customWidth="1"/>
    <col min="13323" max="13323" width="26.109375" style="364" customWidth="1"/>
    <col min="13324" max="13568" width="9" style="364"/>
    <col min="13569" max="13571" width="3" style="364" customWidth="1"/>
    <col min="13572" max="13572" width="17.44140625" style="364" customWidth="1"/>
    <col min="13573" max="13573" width="17.33203125" style="364" customWidth="1"/>
    <col min="13574" max="13574" width="18" style="364" customWidth="1"/>
    <col min="13575" max="13575" width="22.109375" style="364" customWidth="1"/>
    <col min="13576" max="13576" width="18" style="364" customWidth="1"/>
    <col min="13577" max="13577" width="22.109375" style="364" customWidth="1"/>
    <col min="13578" max="13578" width="17.88671875" style="364" customWidth="1"/>
    <col min="13579" max="13579" width="26.109375" style="364" customWidth="1"/>
    <col min="13580" max="13824" width="9" style="364"/>
    <col min="13825" max="13827" width="3" style="364" customWidth="1"/>
    <col min="13828" max="13828" width="17.44140625" style="364" customWidth="1"/>
    <col min="13829" max="13829" width="17.33203125" style="364" customWidth="1"/>
    <col min="13830" max="13830" width="18" style="364" customWidth="1"/>
    <col min="13831" max="13831" width="22.109375" style="364" customWidth="1"/>
    <col min="13832" max="13832" width="18" style="364" customWidth="1"/>
    <col min="13833" max="13833" width="22.109375" style="364" customWidth="1"/>
    <col min="13834" max="13834" width="17.88671875" style="364" customWidth="1"/>
    <col min="13835" max="13835" width="26.109375" style="364" customWidth="1"/>
    <col min="13836" max="14080" width="9" style="364"/>
    <col min="14081" max="14083" width="3" style="364" customWidth="1"/>
    <col min="14084" max="14084" width="17.44140625" style="364" customWidth="1"/>
    <col min="14085" max="14085" width="17.33203125" style="364" customWidth="1"/>
    <col min="14086" max="14086" width="18" style="364" customWidth="1"/>
    <col min="14087" max="14087" width="22.109375" style="364" customWidth="1"/>
    <col min="14088" max="14088" width="18" style="364" customWidth="1"/>
    <col min="14089" max="14089" width="22.109375" style="364" customWidth="1"/>
    <col min="14090" max="14090" width="17.88671875" style="364" customWidth="1"/>
    <col min="14091" max="14091" width="26.109375" style="364" customWidth="1"/>
    <col min="14092" max="14336" width="9" style="364"/>
    <col min="14337" max="14339" width="3" style="364" customWidth="1"/>
    <col min="14340" max="14340" width="17.44140625" style="364" customWidth="1"/>
    <col min="14341" max="14341" width="17.33203125" style="364" customWidth="1"/>
    <col min="14342" max="14342" width="18" style="364" customWidth="1"/>
    <col min="14343" max="14343" width="22.109375" style="364" customWidth="1"/>
    <col min="14344" max="14344" width="18" style="364" customWidth="1"/>
    <col min="14345" max="14345" width="22.109375" style="364" customWidth="1"/>
    <col min="14346" max="14346" width="17.88671875" style="364" customWidth="1"/>
    <col min="14347" max="14347" width="26.109375" style="364" customWidth="1"/>
    <col min="14348" max="14592" width="9" style="364"/>
    <col min="14593" max="14595" width="3" style="364" customWidth="1"/>
    <col min="14596" max="14596" width="17.44140625" style="364" customWidth="1"/>
    <col min="14597" max="14597" width="17.33203125" style="364" customWidth="1"/>
    <col min="14598" max="14598" width="18" style="364" customWidth="1"/>
    <col min="14599" max="14599" width="22.109375" style="364" customWidth="1"/>
    <col min="14600" max="14600" width="18" style="364" customWidth="1"/>
    <col min="14601" max="14601" width="22.109375" style="364" customWidth="1"/>
    <col min="14602" max="14602" width="17.88671875" style="364" customWidth="1"/>
    <col min="14603" max="14603" width="26.109375" style="364" customWidth="1"/>
    <col min="14604" max="14848" width="9" style="364"/>
    <col min="14849" max="14851" width="3" style="364" customWidth="1"/>
    <col min="14852" max="14852" width="17.44140625" style="364" customWidth="1"/>
    <col min="14853" max="14853" width="17.33203125" style="364" customWidth="1"/>
    <col min="14854" max="14854" width="18" style="364" customWidth="1"/>
    <col min="14855" max="14855" width="22.109375" style="364" customWidth="1"/>
    <col min="14856" max="14856" width="18" style="364" customWidth="1"/>
    <col min="14857" max="14857" width="22.109375" style="364" customWidth="1"/>
    <col min="14858" max="14858" width="17.88671875" style="364" customWidth="1"/>
    <col min="14859" max="14859" width="26.109375" style="364" customWidth="1"/>
    <col min="14860" max="15104" width="9" style="364"/>
    <col min="15105" max="15107" width="3" style="364" customWidth="1"/>
    <col min="15108" max="15108" width="17.44140625" style="364" customWidth="1"/>
    <col min="15109" max="15109" width="17.33203125" style="364" customWidth="1"/>
    <col min="15110" max="15110" width="18" style="364" customWidth="1"/>
    <col min="15111" max="15111" width="22.109375" style="364" customWidth="1"/>
    <col min="15112" max="15112" width="18" style="364" customWidth="1"/>
    <col min="15113" max="15113" width="22.109375" style="364" customWidth="1"/>
    <col min="15114" max="15114" width="17.88671875" style="364" customWidth="1"/>
    <col min="15115" max="15115" width="26.109375" style="364" customWidth="1"/>
    <col min="15116" max="15360" width="9" style="364"/>
    <col min="15361" max="15363" width="3" style="364" customWidth="1"/>
    <col min="15364" max="15364" width="17.44140625" style="364" customWidth="1"/>
    <col min="15365" max="15365" width="17.33203125" style="364" customWidth="1"/>
    <col min="15366" max="15366" width="18" style="364" customWidth="1"/>
    <col min="15367" max="15367" width="22.109375" style="364" customWidth="1"/>
    <col min="15368" max="15368" width="18" style="364" customWidth="1"/>
    <col min="15369" max="15369" width="22.109375" style="364" customWidth="1"/>
    <col min="15370" max="15370" width="17.88671875" style="364" customWidth="1"/>
    <col min="15371" max="15371" width="26.109375" style="364" customWidth="1"/>
    <col min="15372" max="15616" width="9" style="364"/>
    <col min="15617" max="15619" width="3" style="364" customWidth="1"/>
    <col min="15620" max="15620" width="17.44140625" style="364" customWidth="1"/>
    <col min="15621" max="15621" width="17.33203125" style="364" customWidth="1"/>
    <col min="15622" max="15622" width="18" style="364" customWidth="1"/>
    <col min="15623" max="15623" width="22.109375" style="364" customWidth="1"/>
    <col min="15624" max="15624" width="18" style="364" customWidth="1"/>
    <col min="15625" max="15625" width="22.109375" style="364" customWidth="1"/>
    <col min="15626" max="15626" width="17.88671875" style="364" customWidth="1"/>
    <col min="15627" max="15627" width="26.109375" style="364" customWidth="1"/>
    <col min="15628" max="15872" width="9" style="364"/>
    <col min="15873" max="15875" width="3" style="364" customWidth="1"/>
    <col min="15876" max="15876" width="17.44140625" style="364" customWidth="1"/>
    <col min="15877" max="15877" width="17.33203125" style="364" customWidth="1"/>
    <col min="15878" max="15878" width="18" style="364" customWidth="1"/>
    <col min="15879" max="15879" width="22.109375" style="364" customWidth="1"/>
    <col min="15880" max="15880" width="18" style="364" customWidth="1"/>
    <col min="15881" max="15881" width="22.109375" style="364" customWidth="1"/>
    <col min="15882" max="15882" width="17.88671875" style="364" customWidth="1"/>
    <col min="15883" max="15883" width="26.109375" style="364" customWidth="1"/>
    <col min="15884" max="16128" width="9" style="364"/>
    <col min="16129" max="16131" width="3" style="364" customWidth="1"/>
    <col min="16132" max="16132" width="17.44140625" style="364" customWidth="1"/>
    <col min="16133" max="16133" width="17.33203125" style="364" customWidth="1"/>
    <col min="16134" max="16134" width="18" style="364" customWidth="1"/>
    <col min="16135" max="16135" width="22.109375" style="364" customWidth="1"/>
    <col min="16136" max="16136" width="18" style="364" customWidth="1"/>
    <col min="16137" max="16137" width="22.109375" style="364" customWidth="1"/>
    <col min="16138" max="16138" width="17.88671875" style="364" customWidth="1"/>
    <col min="16139" max="16139" width="26.109375" style="364" customWidth="1"/>
    <col min="16140" max="16384" width="9" style="364"/>
  </cols>
  <sheetData>
    <row r="1" spans="1:12" ht="21" customHeight="1">
      <c r="A1" s="1410" t="s">
        <v>654</v>
      </c>
      <c r="B1" s="1410"/>
      <c r="C1" s="1410"/>
      <c r="D1" s="1410"/>
      <c r="E1" s="360"/>
      <c r="F1" s="361"/>
      <c r="G1" s="361"/>
      <c r="H1" s="361"/>
      <c r="I1" s="361"/>
      <c r="J1" s="362" t="s">
        <v>655</v>
      </c>
      <c r="K1" s="363" t="s">
        <v>656</v>
      </c>
    </row>
    <row r="2" spans="1:12" ht="21" customHeight="1">
      <c r="A2" s="1411" t="s">
        <v>657</v>
      </c>
      <c r="B2" s="1411"/>
      <c r="C2" s="1411"/>
      <c r="D2" s="1411"/>
      <c r="E2" s="365" t="s">
        <v>658</v>
      </c>
      <c r="F2" s="366"/>
      <c r="G2" s="366"/>
      <c r="H2" s="366"/>
      <c r="I2" s="366"/>
      <c r="J2" s="362" t="s">
        <v>659</v>
      </c>
      <c r="K2" s="367" t="s">
        <v>660</v>
      </c>
    </row>
    <row r="3" spans="1:12" ht="33">
      <c r="A3" s="1412" t="s">
        <v>661</v>
      </c>
      <c r="B3" s="1413"/>
      <c r="C3" s="1413"/>
      <c r="D3" s="1413"/>
      <c r="E3" s="1413"/>
      <c r="F3" s="1413"/>
      <c r="G3" s="1413"/>
      <c r="H3" s="1413"/>
      <c r="I3" s="1413"/>
      <c r="J3" s="1413"/>
      <c r="K3" s="1413"/>
      <c r="L3" s="56" t="s">
        <v>12</v>
      </c>
    </row>
    <row r="4" spans="1:12" ht="27" customHeight="1">
      <c r="A4" s="368"/>
      <c r="B4" s="368"/>
      <c r="C4" s="368"/>
      <c r="D4" s="368"/>
      <c r="E4" s="369" t="s">
        <v>662</v>
      </c>
      <c r="F4" s="370"/>
      <c r="G4" s="371" t="s">
        <v>1005</v>
      </c>
      <c r="H4" s="361"/>
      <c r="I4" s="370"/>
      <c r="J4" s="370"/>
      <c r="K4" s="372" t="s">
        <v>664</v>
      </c>
    </row>
    <row r="5" spans="1:12" ht="23.25" customHeight="1">
      <c r="A5" s="1403" t="s">
        <v>665</v>
      </c>
      <c r="B5" s="1404"/>
      <c r="C5" s="1404"/>
      <c r="D5" s="1404"/>
      <c r="E5" s="1405"/>
      <c r="F5" s="1408" t="s">
        <v>666</v>
      </c>
      <c r="G5" s="1409"/>
      <c r="H5" s="374" t="s">
        <v>667</v>
      </c>
      <c r="I5" s="375" t="s">
        <v>668</v>
      </c>
      <c r="J5" s="374" t="s">
        <v>669</v>
      </c>
      <c r="K5" s="376" t="s">
        <v>670</v>
      </c>
    </row>
    <row r="6" spans="1:12" ht="23.25" customHeight="1">
      <c r="A6" s="1406"/>
      <c r="B6" s="1406"/>
      <c r="C6" s="1406"/>
      <c r="D6" s="1406"/>
      <c r="E6" s="1407"/>
      <c r="F6" s="362" t="s">
        <v>671</v>
      </c>
      <c r="G6" s="362" t="s">
        <v>672</v>
      </c>
      <c r="H6" s="362" t="s">
        <v>671</v>
      </c>
      <c r="I6" s="362" t="s">
        <v>672</v>
      </c>
      <c r="J6" s="362" t="s">
        <v>671</v>
      </c>
      <c r="K6" s="373" t="s">
        <v>672</v>
      </c>
    </row>
    <row r="7" spans="1:12" ht="19.5" customHeight="1">
      <c r="A7" s="377"/>
      <c r="B7" s="378" t="s">
        <v>673</v>
      </c>
      <c r="C7" s="377"/>
      <c r="D7" s="377"/>
      <c r="E7" s="377"/>
      <c r="F7" s="379">
        <f t="shared" ref="F7:K7" si="0">F8+F18+F19+F20+F23+F26+F27+F28</f>
        <v>37999322</v>
      </c>
      <c r="G7" s="379">
        <f t="shared" si="0"/>
        <v>37999322</v>
      </c>
      <c r="H7" s="379">
        <f t="shared" si="0"/>
        <v>37588843</v>
      </c>
      <c r="I7" s="379">
        <f t="shared" si="0"/>
        <v>37588843</v>
      </c>
      <c r="J7" s="379">
        <f t="shared" si="0"/>
        <v>410479</v>
      </c>
      <c r="K7" s="380">
        <f t="shared" si="0"/>
        <v>410479</v>
      </c>
    </row>
    <row r="8" spans="1:12" ht="19.5" customHeight="1">
      <c r="A8" s="381"/>
      <c r="B8" s="381"/>
      <c r="C8" s="382" t="s">
        <v>674</v>
      </c>
      <c r="D8" s="381"/>
      <c r="E8" s="381"/>
      <c r="F8" s="379">
        <f t="shared" ref="F8:K8" si="1">F9+F12+F13+F14+F15+F17</f>
        <v>24983776</v>
      </c>
      <c r="G8" s="379">
        <f t="shared" si="1"/>
        <v>24983776</v>
      </c>
      <c r="H8" s="379">
        <f t="shared" si="1"/>
        <v>24983776</v>
      </c>
      <c r="I8" s="379">
        <f t="shared" si="1"/>
        <v>24983776</v>
      </c>
      <c r="J8" s="379">
        <f t="shared" si="1"/>
        <v>0</v>
      </c>
      <c r="K8" s="380">
        <f t="shared" si="1"/>
        <v>0</v>
      </c>
    </row>
    <row r="9" spans="1:12" ht="19.5" customHeight="1">
      <c r="A9" s="381"/>
      <c r="B9" s="381"/>
      <c r="C9" s="382"/>
      <c r="D9" s="381" t="s">
        <v>675</v>
      </c>
      <c r="E9" s="381"/>
      <c r="F9" s="379">
        <f t="shared" ref="F9:K9" si="2">F10+F11</f>
        <v>0</v>
      </c>
      <c r="G9" s="379">
        <f t="shared" si="2"/>
        <v>0</v>
      </c>
      <c r="H9" s="379">
        <f t="shared" si="2"/>
        <v>0</v>
      </c>
      <c r="I9" s="379">
        <f t="shared" si="2"/>
        <v>0</v>
      </c>
      <c r="J9" s="379">
        <f t="shared" si="2"/>
        <v>0</v>
      </c>
      <c r="K9" s="380">
        <f t="shared" si="2"/>
        <v>0</v>
      </c>
    </row>
    <row r="10" spans="1:12" ht="19.5" customHeight="1">
      <c r="A10" s="381"/>
      <c r="B10" s="381"/>
      <c r="C10" s="382"/>
      <c r="D10" s="383"/>
      <c r="E10" s="381" t="s">
        <v>676</v>
      </c>
      <c r="F10" s="379"/>
      <c r="G10" s="379"/>
      <c r="H10" s="379"/>
      <c r="I10" s="379"/>
      <c r="J10" s="379"/>
      <c r="K10" s="380"/>
    </row>
    <row r="11" spans="1:12" ht="19.5" customHeight="1">
      <c r="A11" s="381"/>
      <c r="B11" s="381"/>
      <c r="C11" s="382"/>
      <c r="E11" s="381" t="s">
        <v>677</v>
      </c>
      <c r="F11" s="379"/>
      <c r="G11" s="379"/>
      <c r="H11" s="379"/>
      <c r="I11" s="379"/>
      <c r="J11" s="379"/>
      <c r="K11" s="380"/>
    </row>
    <row r="12" spans="1:12" ht="19.5" customHeight="1">
      <c r="A12" s="381"/>
      <c r="B12" s="381"/>
      <c r="C12" s="382"/>
      <c r="D12" s="381" t="s">
        <v>678</v>
      </c>
      <c r="E12" s="377"/>
      <c r="F12" s="379">
        <v>9432</v>
      </c>
      <c r="G12" s="379">
        <v>9432</v>
      </c>
      <c r="H12" s="379">
        <v>9432</v>
      </c>
      <c r="I12" s="379">
        <v>9432</v>
      </c>
      <c r="J12" s="379">
        <v>0</v>
      </c>
      <c r="K12" s="380">
        <v>0</v>
      </c>
    </row>
    <row r="13" spans="1:12" ht="19.5" customHeight="1">
      <c r="A13" s="381"/>
      <c r="B13" s="381"/>
      <c r="C13" s="382"/>
      <c r="D13" s="381" t="s">
        <v>679</v>
      </c>
      <c r="E13" s="381"/>
      <c r="F13" s="379">
        <v>17516</v>
      </c>
      <c r="G13" s="379">
        <v>17516</v>
      </c>
      <c r="H13" s="379">
        <v>17516</v>
      </c>
      <c r="I13" s="379">
        <v>17516</v>
      </c>
      <c r="J13" s="379">
        <v>0</v>
      </c>
      <c r="K13" s="380">
        <v>0</v>
      </c>
    </row>
    <row r="14" spans="1:12" ht="19.5" customHeight="1">
      <c r="A14" s="381"/>
      <c r="B14" s="381"/>
      <c r="C14" s="382"/>
      <c r="D14" s="381" t="s">
        <v>680</v>
      </c>
      <c r="E14" s="381"/>
      <c r="F14" s="379">
        <v>3450</v>
      </c>
      <c r="G14" s="379">
        <v>3450</v>
      </c>
      <c r="H14" s="379">
        <v>3450</v>
      </c>
      <c r="I14" s="379">
        <v>3450</v>
      </c>
      <c r="J14" s="379">
        <v>0</v>
      </c>
      <c r="K14" s="380">
        <v>0</v>
      </c>
    </row>
    <row r="15" spans="1:12" ht="19.5" customHeight="1">
      <c r="A15" s="381"/>
      <c r="B15" s="381"/>
      <c r="C15" s="382"/>
      <c r="D15" s="381" t="s">
        <v>681</v>
      </c>
      <c r="E15" s="381"/>
      <c r="F15" s="379">
        <f t="shared" ref="F15:K15" si="3">F16</f>
        <v>5319</v>
      </c>
      <c r="G15" s="379">
        <f t="shared" si="3"/>
        <v>5319</v>
      </c>
      <c r="H15" s="379">
        <f t="shared" si="3"/>
        <v>5319</v>
      </c>
      <c r="I15" s="379">
        <f t="shared" si="3"/>
        <v>5319</v>
      </c>
      <c r="J15" s="379">
        <f t="shared" si="3"/>
        <v>0</v>
      </c>
      <c r="K15" s="380">
        <f t="shared" si="3"/>
        <v>0</v>
      </c>
    </row>
    <row r="16" spans="1:12" ht="19.5" customHeight="1">
      <c r="A16" s="381"/>
      <c r="B16" s="381"/>
      <c r="C16" s="382"/>
      <c r="E16" s="381" t="s">
        <v>682</v>
      </c>
      <c r="F16" s="379">
        <v>5319</v>
      </c>
      <c r="G16" s="379">
        <v>5319</v>
      </c>
      <c r="H16" s="379">
        <v>5319</v>
      </c>
      <c r="I16" s="379">
        <v>5319</v>
      </c>
      <c r="J16" s="379">
        <v>0</v>
      </c>
      <c r="K16" s="380">
        <v>0</v>
      </c>
    </row>
    <row r="17" spans="1:11" ht="19.5" customHeight="1">
      <c r="A17" s="381"/>
      <c r="B17" s="381"/>
      <c r="C17" s="382"/>
      <c r="D17" s="381" t="s">
        <v>683</v>
      </c>
      <c r="E17" s="381"/>
      <c r="F17" s="379">
        <v>24948059</v>
      </c>
      <c r="G17" s="379">
        <v>24948059</v>
      </c>
      <c r="H17" s="379">
        <v>24948059</v>
      </c>
      <c r="I17" s="379">
        <v>24948059</v>
      </c>
      <c r="J17" s="379">
        <v>0</v>
      </c>
      <c r="K17" s="380">
        <v>0</v>
      </c>
    </row>
    <row r="18" spans="1:11" ht="19.5" customHeight="1">
      <c r="A18" s="381"/>
      <c r="B18" s="381"/>
      <c r="C18" s="384" t="s">
        <v>684</v>
      </c>
      <c r="D18" s="381"/>
      <c r="E18" s="381"/>
      <c r="F18" s="379"/>
      <c r="G18" s="379"/>
      <c r="H18" s="379"/>
      <c r="I18" s="379"/>
      <c r="J18" s="379"/>
      <c r="K18" s="380"/>
    </row>
    <row r="19" spans="1:11" ht="19.5" customHeight="1">
      <c r="A19" s="381"/>
      <c r="B19" s="381"/>
      <c r="C19" s="384" t="s">
        <v>685</v>
      </c>
      <c r="D19" s="381"/>
      <c r="E19" s="381"/>
      <c r="F19" s="379">
        <v>25907</v>
      </c>
      <c r="G19" s="379">
        <v>25907</v>
      </c>
      <c r="H19" s="379">
        <v>25907</v>
      </c>
      <c r="I19" s="379">
        <v>25907</v>
      </c>
      <c r="J19" s="379">
        <v>0</v>
      </c>
      <c r="K19" s="380">
        <v>0</v>
      </c>
    </row>
    <row r="20" spans="1:11" ht="19.5" customHeight="1">
      <c r="A20" s="381"/>
      <c r="B20" s="381"/>
      <c r="C20" s="384" t="s">
        <v>686</v>
      </c>
      <c r="D20" s="381"/>
      <c r="E20" s="381"/>
      <c r="F20" s="379">
        <f>F21+F22</f>
        <v>0</v>
      </c>
      <c r="G20" s="379">
        <f>G21+G22</f>
        <v>0</v>
      </c>
      <c r="H20" s="379">
        <f>H21+H22</f>
        <v>0</v>
      </c>
      <c r="I20" s="379">
        <f>I21+I22</f>
        <v>0</v>
      </c>
      <c r="J20" s="379">
        <f>J21</f>
        <v>0</v>
      </c>
      <c r="K20" s="380">
        <f>K21</f>
        <v>0</v>
      </c>
    </row>
    <row r="21" spans="1:11" ht="19.5" customHeight="1">
      <c r="A21" s="381"/>
      <c r="B21" s="381"/>
      <c r="C21" s="381"/>
      <c r="D21" s="384" t="s">
        <v>687</v>
      </c>
      <c r="E21" s="385"/>
      <c r="F21" s="379"/>
      <c r="G21" s="379"/>
      <c r="H21" s="379"/>
      <c r="I21" s="379"/>
      <c r="J21" s="379"/>
      <c r="K21" s="380"/>
    </row>
    <row r="22" spans="1:11" ht="19.5" customHeight="1">
      <c r="A22" s="386"/>
      <c r="B22" s="386"/>
      <c r="C22" s="377"/>
      <c r="D22" s="387" t="s">
        <v>688</v>
      </c>
      <c r="E22" s="386"/>
      <c r="F22" s="379"/>
      <c r="G22" s="379"/>
      <c r="H22" s="379"/>
      <c r="I22" s="379"/>
      <c r="J22" s="379"/>
      <c r="K22" s="380"/>
    </row>
    <row r="23" spans="1:11" ht="19.5" customHeight="1">
      <c r="A23" s="381"/>
      <c r="B23" s="381"/>
      <c r="C23" s="381" t="s">
        <v>689</v>
      </c>
      <c r="D23" s="381"/>
      <c r="E23" s="381"/>
      <c r="F23" s="379"/>
      <c r="G23" s="379"/>
      <c r="H23" s="379"/>
      <c r="I23" s="379"/>
      <c r="J23" s="379"/>
      <c r="K23" s="380"/>
    </row>
    <row r="24" spans="1:11" ht="23.25" customHeight="1">
      <c r="A24" s="1403" t="s">
        <v>665</v>
      </c>
      <c r="B24" s="1404"/>
      <c r="C24" s="1404"/>
      <c r="D24" s="1404"/>
      <c r="E24" s="1405"/>
      <c r="F24" s="1408" t="s">
        <v>666</v>
      </c>
      <c r="G24" s="1409"/>
      <c r="H24" s="374" t="s">
        <v>667</v>
      </c>
      <c r="I24" s="375" t="s">
        <v>668</v>
      </c>
      <c r="J24" s="374" t="s">
        <v>669</v>
      </c>
      <c r="K24" s="376" t="s">
        <v>670</v>
      </c>
    </row>
    <row r="25" spans="1:11" ht="23.25" customHeight="1">
      <c r="A25" s="1406"/>
      <c r="B25" s="1406"/>
      <c r="C25" s="1406"/>
      <c r="D25" s="1406"/>
      <c r="E25" s="1407"/>
      <c r="F25" s="362" t="s">
        <v>671</v>
      </c>
      <c r="G25" s="362" t="s">
        <v>672</v>
      </c>
      <c r="H25" s="362" t="s">
        <v>671</v>
      </c>
      <c r="I25" s="362" t="s">
        <v>672</v>
      </c>
      <c r="J25" s="362" t="s">
        <v>671</v>
      </c>
      <c r="K25" s="373" t="s">
        <v>672</v>
      </c>
    </row>
    <row r="26" spans="1:11" ht="19.5" customHeight="1">
      <c r="A26" s="381"/>
      <c r="B26" s="381"/>
      <c r="C26" s="381" t="s">
        <v>690</v>
      </c>
      <c r="D26" s="381"/>
      <c r="E26" s="381"/>
      <c r="F26" s="379">
        <v>12850479</v>
      </c>
      <c r="G26" s="379">
        <v>12850479</v>
      </c>
      <c r="H26" s="379">
        <v>12440000</v>
      </c>
      <c r="I26" s="379">
        <v>12440000</v>
      </c>
      <c r="J26" s="379">
        <v>410479</v>
      </c>
      <c r="K26" s="380">
        <v>410479</v>
      </c>
    </row>
    <row r="27" spans="1:11" ht="19.5" customHeight="1">
      <c r="A27" s="381"/>
      <c r="B27" s="381"/>
      <c r="C27" s="381" t="s">
        <v>691</v>
      </c>
      <c r="D27" s="381"/>
      <c r="E27" s="381"/>
      <c r="F27" s="379">
        <v>120000</v>
      </c>
      <c r="G27" s="379">
        <v>120000</v>
      </c>
      <c r="H27" s="379">
        <v>120000</v>
      </c>
      <c r="I27" s="379">
        <v>120000</v>
      </c>
      <c r="J27" s="379">
        <v>0</v>
      </c>
      <c r="K27" s="380">
        <v>0</v>
      </c>
    </row>
    <row r="28" spans="1:11" ht="19.5" customHeight="1">
      <c r="A28" s="381"/>
      <c r="B28" s="381"/>
      <c r="C28" s="381" t="s">
        <v>692</v>
      </c>
      <c r="D28" s="381"/>
      <c r="E28" s="381"/>
      <c r="F28" s="379">
        <v>19160</v>
      </c>
      <c r="G28" s="379">
        <v>19160</v>
      </c>
      <c r="H28" s="379">
        <v>19160</v>
      </c>
      <c r="I28" s="379">
        <v>19160</v>
      </c>
      <c r="J28" s="379">
        <v>0</v>
      </c>
      <c r="K28" s="380">
        <v>0</v>
      </c>
    </row>
    <row r="29" spans="1:11" ht="19.5" customHeight="1">
      <c r="A29" s="381"/>
      <c r="B29" s="381" t="s">
        <v>693</v>
      </c>
      <c r="C29" s="381"/>
      <c r="D29" s="381"/>
      <c r="E29" s="381"/>
      <c r="F29" s="379">
        <f t="shared" ref="F29:K29" si="4">F30</f>
        <v>0</v>
      </c>
      <c r="G29" s="379">
        <f t="shared" si="4"/>
        <v>0</v>
      </c>
      <c r="H29" s="379">
        <f t="shared" si="4"/>
        <v>0</v>
      </c>
      <c r="I29" s="379">
        <f t="shared" si="4"/>
        <v>0</v>
      </c>
      <c r="J29" s="379">
        <f t="shared" si="4"/>
        <v>0</v>
      </c>
      <c r="K29" s="380">
        <f t="shared" si="4"/>
        <v>0</v>
      </c>
    </row>
    <row r="30" spans="1:11" ht="19.5" customHeight="1">
      <c r="A30" s="381"/>
      <c r="B30" s="381"/>
      <c r="C30" s="381" t="s">
        <v>694</v>
      </c>
      <c r="D30" s="381"/>
      <c r="E30" s="381"/>
      <c r="F30" s="379">
        <f t="shared" ref="F30:K30" si="5">F31+F32+F33+F34</f>
        <v>0</v>
      </c>
      <c r="G30" s="379">
        <f t="shared" si="5"/>
        <v>0</v>
      </c>
      <c r="H30" s="379">
        <f t="shared" si="5"/>
        <v>0</v>
      </c>
      <c r="I30" s="379">
        <f t="shared" si="5"/>
        <v>0</v>
      </c>
      <c r="J30" s="379">
        <f t="shared" si="5"/>
        <v>0</v>
      </c>
      <c r="K30" s="380">
        <f t="shared" si="5"/>
        <v>0</v>
      </c>
    </row>
    <row r="31" spans="1:11" ht="19.5" customHeight="1">
      <c r="A31" s="381"/>
      <c r="B31" s="381"/>
      <c r="C31" s="381"/>
      <c r="D31" s="381" t="s">
        <v>695</v>
      </c>
      <c r="E31" s="381"/>
      <c r="F31" s="379">
        <v>0</v>
      </c>
      <c r="G31" s="379">
        <v>0</v>
      </c>
      <c r="H31" s="379">
        <v>0</v>
      </c>
      <c r="I31" s="379">
        <v>0</v>
      </c>
      <c r="J31" s="379">
        <v>0</v>
      </c>
      <c r="K31" s="380">
        <v>0</v>
      </c>
    </row>
    <row r="32" spans="1:11" ht="19.5" customHeight="1">
      <c r="A32" s="381"/>
      <c r="B32" s="381"/>
      <c r="C32" s="381"/>
      <c r="D32" s="381" t="s">
        <v>696</v>
      </c>
      <c r="E32" s="381"/>
      <c r="F32" s="379">
        <v>0</v>
      </c>
      <c r="G32" s="379">
        <v>0</v>
      </c>
      <c r="H32" s="379">
        <v>0</v>
      </c>
      <c r="I32" s="379">
        <v>0</v>
      </c>
      <c r="J32" s="379">
        <v>0</v>
      </c>
      <c r="K32" s="380">
        <v>0</v>
      </c>
    </row>
    <row r="33" spans="1:11" ht="19.5" customHeight="1">
      <c r="A33" s="381"/>
      <c r="B33" s="381"/>
      <c r="C33" s="381"/>
      <c r="D33" s="381" t="s">
        <v>697</v>
      </c>
      <c r="E33" s="381"/>
      <c r="F33" s="379">
        <v>0</v>
      </c>
      <c r="G33" s="379">
        <v>0</v>
      </c>
      <c r="H33" s="379">
        <v>0</v>
      </c>
      <c r="I33" s="379">
        <v>0</v>
      </c>
      <c r="J33" s="379">
        <v>0</v>
      </c>
      <c r="K33" s="380">
        <v>0</v>
      </c>
    </row>
    <row r="34" spans="1:11" ht="19.5" customHeight="1">
      <c r="A34" s="381"/>
      <c r="B34" s="381"/>
      <c r="C34" s="381"/>
      <c r="D34" s="381" t="s">
        <v>688</v>
      </c>
      <c r="E34" s="381"/>
      <c r="F34" s="379">
        <v>0</v>
      </c>
      <c r="G34" s="379">
        <v>0</v>
      </c>
      <c r="H34" s="379">
        <v>0</v>
      </c>
      <c r="I34" s="379">
        <v>0</v>
      </c>
      <c r="J34" s="379">
        <v>0</v>
      </c>
      <c r="K34" s="380">
        <v>0</v>
      </c>
    </row>
    <row r="35" spans="1:11" ht="19.5" customHeight="1">
      <c r="A35" s="381"/>
      <c r="B35" s="388" t="s">
        <v>698</v>
      </c>
      <c r="C35" s="381"/>
      <c r="D35" s="381"/>
      <c r="E35" s="381"/>
      <c r="F35" s="379">
        <f t="shared" ref="F35:K35" si="6">F7+F29</f>
        <v>37999322</v>
      </c>
      <c r="G35" s="379">
        <f t="shared" si="6"/>
        <v>37999322</v>
      </c>
      <c r="H35" s="379">
        <f t="shared" si="6"/>
        <v>37588843</v>
      </c>
      <c r="I35" s="379">
        <f t="shared" si="6"/>
        <v>37588843</v>
      </c>
      <c r="J35" s="379">
        <f t="shared" si="6"/>
        <v>410479</v>
      </c>
      <c r="K35" s="380">
        <f t="shared" si="6"/>
        <v>410479</v>
      </c>
    </row>
    <row r="36" spans="1:11" ht="19.5" customHeight="1">
      <c r="A36" s="381"/>
      <c r="B36" s="381" t="s">
        <v>699</v>
      </c>
      <c r="C36" s="381"/>
      <c r="D36" s="381"/>
      <c r="E36" s="381"/>
      <c r="F36" s="379">
        <v>0</v>
      </c>
      <c r="G36" s="379">
        <v>0</v>
      </c>
      <c r="H36" s="389"/>
      <c r="I36" s="390"/>
      <c r="J36" s="390"/>
      <c r="K36" s="391"/>
    </row>
    <row r="37" spans="1:11" ht="19.5" customHeight="1">
      <c r="A37" s="381"/>
      <c r="B37" s="381" t="s">
        <v>700</v>
      </c>
      <c r="C37" s="381"/>
      <c r="D37" s="381"/>
      <c r="E37" s="381"/>
      <c r="F37" s="379">
        <v>0</v>
      </c>
      <c r="G37" s="379">
        <v>0</v>
      </c>
      <c r="H37" s="392"/>
      <c r="I37" s="393"/>
      <c r="J37" s="393"/>
      <c r="K37" s="394"/>
    </row>
    <row r="38" spans="1:11" ht="19.5" customHeight="1">
      <c r="A38" s="388" t="s">
        <v>701</v>
      </c>
      <c r="B38" s="381"/>
      <c r="C38" s="381"/>
      <c r="D38" s="381"/>
      <c r="E38" s="395"/>
      <c r="F38" s="379">
        <f>F35</f>
        <v>37999322</v>
      </c>
      <c r="G38" s="379"/>
      <c r="H38" s="392"/>
      <c r="I38" s="393"/>
      <c r="J38" s="393"/>
      <c r="K38" s="394"/>
    </row>
    <row r="39" spans="1:11" ht="19.5" customHeight="1">
      <c r="A39" s="388" t="s">
        <v>702</v>
      </c>
      <c r="B39" s="381"/>
      <c r="C39" s="381"/>
      <c r="D39" s="381"/>
      <c r="E39" s="385"/>
      <c r="F39" s="379">
        <v>804753018</v>
      </c>
      <c r="G39" s="379"/>
      <c r="H39" s="392"/>
      <c r="I39" s="393"/>
      <c r="J39" s="393"/>
      <c r="K39" s="394"/>
    </row>
    <row r="40" spans="1:11" ht="19.5" customHeight="1">
      <c r="A40" s="388" t="s">
        <v>703</v>
      </c>
      <c r="B40" s="381"/>
      <c r="C40" s="381"/>
      <c r="D40" s="381"/>
      <c r="E40" s="385"/>
      <c r="F40" s="396">
        <f>F38+F39</f>
        <v>842752340</v>
      </c>
      <c r="G40" s="397"/>
      <c r="H40" s="398"/>
      <c r="I40" s="399"/>
      <c r="J40" s="399"/>
      <c r="K40" s="400"/>
    </row>
    <row r="41" spans="1:11" ht="23.25" customHeight="1">
      <c r="A41" s="1403" t="s">
        <v>665</v>
      </c>
      <c r="B41" s="1404"/>
      <c r="C41" s="1404"/>
      <c r="D41" s="1404"/>
      <c r="E41" s="1405"/>
      <c r="F41" s="1417" t="s">
        <v>666</v>
      </c>
      <c r="G41" s="1418"/>
      <c r="H41" s="402" t="s">
        <v>667</v>
      </c>
      <c r="I41" s="403" t="s">
        <v>704</v>
      </c>
      <c r="J41" s="402" t="s">
        <v>669</v>
      </c>
      <c r="K41" s="404" t="s">
        <v>705</v>
      </c>
    </row>
    <row r="42" spans="1:11" ht="23.25" customHeight="1">
      <c r="A42" s="1406"/>
      <c r="B42" s="1406"/>
      <c r="C42" s="1406"/>
      <c r="D42" s="1406"/>
      <c r="E42" s="1407"/>
      <c r="F42" s="405" t="s">
        <v>671</v>
      </c>
      <c r="G42" s="405" t="s">
        <v>672</v>
      </c>
      <c r="H42" s="405" t="s">
        <v>671</v>
      </c>
      <c r="I42" s="405" t="s">
        <v>672</v>
      </c>
      <c r="J42" s="405" t="s">
        <v>671</v>
      </c>
      <c r="K42" s="401" t="s">
        <v>672</v>
      </c>
    </row>
    <row r="43" spans="1:11" ht="19.5" customHeight="1">
      <c r="A43" s="381"/>
      <c r="B43" s="382" t="s">
        <v>706</v>
      </c>
      <c r="C43" s="381"/>
      <c r="D43" s="381"/>
      <c r="E43" s="381"/>
      <c r="F43" s="379">
        <f t="shared" ref="F43:K43" si="7">F44+F49+F52+F55+F59+F64+F66</f>
        <v>18649019</v>
      </c>
      <c r="G43" s="379">
        <f t="shared" si="7"/>
        <v>18649019</v>
      </c>
      <c r="H43" s="379">
        <f t="shared" si="7"/>
        <v>17144025</v>
      </c>
      <c r="I43" s="379">
        <f t="shared" si="7"/>
        <v>17144025</v>
      </c>
      <c r="J43" s="379">
        <f t="shared" si="7"/>
        <v>1504994</v>
      </c>
      <c r="K43" s="380">
        <f t="shared" si="7"/>
        <v>1504994</v>
      </c>
    </row>
    <row r="44" spans="1:11" ht="19.5" customHeight="1">
      <c r="A44" s="381"/>
      <c r="B44" s="381"/>
      <c r="C44" s="382" t="s">
        <v>707</v>
      </c>
      <c r="D44" s="381"/>
      <c r="E44" s="381"/>
      <c r="F44" s="379">
        <f t="shared" ref="F44:K44" si="8">F45+F46+F47+F48</f>
        <v>10093776</v>
      </c>
      <c r="G44" s="379">
        <f t="shared" si="8"/>
        <v>10093776</v>
      </c>
      <c r="H44" s="379">
        <f t="shared" si="8"/>
        <v>10093776</v>
      </c>
      <c r="I44" s="379">
        <f t="shared" si="8"/>
        <v>10093776</v>
      </c>
      <c r="J44" s="379">
        <f t="shared" si="8"/>
        <v>0</v>
      </c>
      <c r="K44" s="380">
        <f t="shared" si="8"/>
        <v>0</v>
      </c>
    </row>
    <row r="45" spans="1:11" ht="19.5" customHeight="1">
      <c r="A45" s="381"/>
      <c r="B45" s="381"/>
      <c r="C45" s="382"/>
      <c r="D45" s="381" t="s">
        <v>708</v>
      </c>
      <c r="E45" s="381"/>
      <c r="F45" s="379">
        <v>1955270</v>
      </c>
      <c r="G45" s="379">
        <v>1955270</v>
      </c>
      <c r="H45" s="379">
        <v>1955270</v>
      </c>
      <c r="I45" s="379">
        <v>1955270</v>
      </c>
      <c r="J45" s="379">
        <v>0</v>
      </c>
      <c r="K45" s="380">
        <v>0</v>
      </c>
    </row>
    <row r="46" spans="1:11" ht="19.5" customHeight="1">
      <c r="A46" s="381"/>
      <c r="B46" s="381"/>
      <c r="C46" s="382"/>
      <c r="D46" s="381" t="s">
        <v>709</v>
      </c>
      <c r="E46" s="381"/>
      <c r="F46" s="379">
        <v>5727000</v>
      </c>
      <c r="G46" s="379">
        <v>5727000</v>
      </c>
      <c r="H46" s="379">
        <v>5727000</v>
      </c>
      <c r="I46" s="379">
        <v>5727000</v>
      </c>
      <c r="J46" s="379">
        <v>0</v>
      </c>
      <c r="K46" s="380">
        <v>0</v>
      </c>
    </row>
    <row r="47" spans="1:11" ht="19.5" customHeight="1">
      <c r="A47" s="381"/>
      <c r="B47" s="381"/>
      <c r="C47" s="382"/>
      <c r="D47" s="381" t="s">
        <v>710</v>
      </c>
      <c r="E47" s="381"/>
      <c r="F47" s="379">
        <v>2410837</v>
      </c>
      <c r="G47" s="379">
        <v>2410837</v>
      </c>
      <c r="H47" s="379">
        <v>2410837</v>
      </c>
      <c r="I47" s="379">
        <v>2410837</v>
      </c>
      <c r="J47" s="379">
        <v>0</v>
      </c>
      <c r="K47" s="380">
        <v>0</v>
      </c>
    </row>
    <row r="48" spans="1:11" ht="19.5" customHeight="1">
      <c r="A48" s="381"/>
      <c r="B48" s="381"/>
      <c r="C48" s="382"/>
      <c r="D48" s="381" t="s">
        <v>711</v>
      </c>
      <c r="E48" s="381"/>
      <c r="F48" s="379">
        <v>669</v>
      </c>
      <c r="G48" s="379">
        <v>669</v>
      </c>
      <c r="H48" s="379">
        <v>669</v>
      </c>
      <c r="I48" s="379">
        <v>669</v>
      </c>
      <c r="J48" s="379">
        <v>0</v>
      </c>
      <c r="K48" s="380">
        <v>0</v>
      </c>
    </row>
    <row r="49" spans="1:13" ht="19.5" customHeight="1">
      <c r="A49" s="381"/>
      <c r="B49" s="381"/>
      <c r="C49" s="382" t="s">
        <v>712</v>
      </c>
      <c r="D49" s="381"/>
      <c r="E49" s="381"/>
      <c r="F49" s="379">
        <f t="shared" ref="F49:K49" si="9">F50+F51</f>
        <v>1142339</v>
      </c>
      <c r="G49" s="379">
        <f t="shared" si="9"/>
        <v>1142339</v>
      </c>
      <c r="H49" s="379">
        <f t="shared" si="9"/>
        <v>1142339</v>
      </c>
      <c r="I49" s="379">
        <f t="shared" si="9"/>
        <v>1142339</v>
      </c>
      <c r="J49" s="379">
        <f t="shared" si="9"/>
        <v>0</v>
      </c>
      <c r="K49" s="380">
        <f t="shared" si="9"/>
        <v>0</v>
      </c>
    </row>
    <row r="50" spans="1:13" ht="19.5" customHeight="1">
      <c r="A50" s="381"/>
      <c r="B50" s="381"/>
      <c r="C50" s="382"/>
      <c r="D50" s="381" t="s">
        <v>713</v>
      </c>
      <c r="E50" s="381"/>
      <c r="F50" s="379">
        <v>236036</v>
      </c>
      <c r="G50" s="379">
        <v>236036</v>
      </c>
      <c r="H50" s="379">
        <v>236036</v>
      </c>
      <c r="I50" s="379">
        <v>236036</v>
      </c>
      <c r="J50" s="379">
        <v>0</v>
      </c>
      <c r="K50" s="380">
        <v>0</v>
      </c>
    </row>
    <row r="51" spans="1:13" ht="19.5" customHeight="1">
      <c r="A51" s="381"/>
      <c r="B51" s="381"/>
      <c r="C51" s="382"/>
      <c r="D51" s="381" t="s">
        <v>714</v>
      </c>
      <c r="E51" s="381"/>
      <c r="F51" s="379">
        <v>906303</v>
      </c>
      <c r="G51" s="379">
        <v>906303</v>
      </c>
      <c r="H51" s="379">
        <v>906303</v>
      </c>
      <c r="I51" s="379">
        <v>906303</v>
      </c>
      <c r="J51" s="379">
        <v>0</v>
      </c>
      <c r="K51" s="380">
        <v>0</v>
      </c>
    </row>
    <row r="52" spans="1:13" ht="19.5" customHeight="1">
      <c r="A52" s="381"/>
      <c r="B52" s="381"/>
      <c r="C52" s="382" t="s">
        <v>715</v>
      </c>
      <c r="D52" s="381"/>
      <c r="E52" s="381"/>
      <c r="F52" s="379">
        <f t="shared" ref="F52:K52" si="10">F53+F54</f>
        <v>3935374</v>
      </c>
      <c r="G52" s="379">
        <f t="shared" si="10"/>
        <v>3935374</v>
      </c>
      <c r="H52" s="379">
        <f t="shared" si="10"/>
        <v>2430380</v>
      </c>
      <c r="I52" s="379">
        <f t="shared" si="10"/>
        <v>2430380</v>
      </c>
      <c r="J52" s="379">
        <f t="shared" si="10"/>
        <v>1504994</v>
      </c>
      <c r="K52" s="380">
        <f t="shared" si="10"/>
        <v>1504994</v>
      </c>
    </row>
    <row r="53" spans="1:13" ht="19.5" customHeight="1">
      <c r="A53" s="381"/>
      <c r="B53" s="381"/>
      <c r="C53" s="382"/>
      <c r="D53" s="381" t="s">
        <v>716</v>
      </c>
      <c r="E53" s="381"/>
      <c r="F53" s="379">
        <v>752027</v>
      </c>
      <c r="G53" s="379">
        <v>752027</v>
      </c>
      <c r="H53" s="379">
        <v>752027</v>
      </c>
      <c r="I53" s="379">
        <v>752027</v>
      </c>
      <c r="J53" s="379">
        <v>0</v>
      </c>
      <c r="K53" s="380">
        <v>0</v>
      </c>
    </row>
    <row r="54" spans="1:13" ht="19.5" customHeight="1">
      <c r="A54" s="381"/>
      <c r="B54" s="381"/>
      <c r="C54" s="382"/>
      <c r="D54" s="381" t="s">
        <v>717</v>
      </c>
      <c r="E54" s="381"/>
      <c r="F54" s="379">
        <v>3183347</v>
      </c>
      <c r="G54" s="379">
        <v>3183347</v>
      </c>
      <c r="H54" s="379">
        <v>1678353</v>
      </c>
      <c r="I54" s="379">
        <v>1678353</v>
      </c>
      <c r="J54" s="379">
        <v>1504994</v>
      </c>
      <c r="K54" s="380">
        <v>1504994</v>
      </c>
    </row>
    <row r="55" spans="1:13" ht="19.5" customHeight="1">
      <c r="A55" s="381"/>
      <c r="B55" s="381"/>
      <c r="C55" s="382" t="s">
        <v>718</v>
      </c>
      <c r="D55" s="381"/>
      <c r="E55" s="381"/>
      <c r="F55" s="379">
        <f t="shared" ref="F55:K55" si="11">F56+F57+F58</f>
        <v>1380439</v>
      </c>
      <c r="G55" s="379">
        <f t="shared" si="11"/>
        <v>1380439</v>
      </c>
      <c r="H55" s="379">
        <f t="shared" si="11"/>
        <v>1380439</v>
      </c>
      <c r="I55" s="379">
        <f t="shared" si="11"/>
        <v>1380439</v>
      </c>
      <c r="J55" s="379">
        <f t="shared" si="11"/>
        <v>0</v>
      </c>
      <c r="K55" s="380">
        <f t="shared" si="11"/>
        <v>0</v>
      </c>
    </row>
    <row r="56" spans="1:13" ht="19.5" customHeight="1">
      <c r="A56" s="381"/>
      <c r="B56" s="381"/>
      <c r="C56" s="382"/>
      <c r="D56" s="381" t="s">
        <v>719</v>
      </c>
      <c r="E56" s="381"/>
      <c r="F56" s="379">
        <v>45237</v>
      </c>
      <c r="G56" s="379">
        <v>45237</v>
      </c>
      <c r="H56" s="379">
        <v>45237</v>
      </c>
      <c r="I56" s="379">
        <v>45237</v>
      </c>
      <c r="J56" s="379">
        <v>0</v>
      </c>
      <c r="K56" s="380">
        <v>0</v>
      </c>
    </row>
    <row r="57" spans="1:13" ht="19.5" customHeight="1">
      <c r="A57" s="381"/>
      <c r="B57" s="381"/>
      <c r="C57" s="382"/>
      <c r="D57" s="381" t="s">
        <v>720</v>
      </c>
      <c r="E57" s="381"/>
      <c r="F57" s="379">
        <v>810</v>
      </c>
      <c r="G57" s="379">
        <v>810</v>
      </c>
      <c r="H57" s="379">
        <v>810</v>
      </c>
      <c r="I57" s="379">
        <v>810</v>
      </c>
      <c r="J57" s="379">
        <v>0</v>
      </c>
      <c r="K57" s="380">
        <v>0</v>
      </c>
    </row>
    <row r="58" spans="1:13" ht="19.5" customHeight="1">
      <c r="A58" s="381"/>
      <c r="B58" s="381"/>
      <c r="C58" s="382"/>
      <c r="D58" s="381" t="s">
        <v>721</v>
      </c>
      <c r="E58" s="381"/>
      <c r="F58" s="379">
        <v>1334392</v>
      </c>
      <c r="G58" s="379">
        <v>1334392</v>
      </c>
      <c r="H58" s="379">
        <v>1334392</v>
      </c>
      <c r="I58" s="379">
        <v>1334392</v>
      </c>
      <c r="J58" s="379">
        <v>0</v>
      </c>
      <c r="K58" s="380">
        <v>0</v>
      </c>
    </row>
    <row r="59" spans="1:13" ht="19.5" customHeight="1">
      <c r="A59" s="381"/>
      <c r="B59" s="381"/>
      <c r="C59" s="381" t="s">
        <v>722</v>
      </c>
      <c r="D59" s="381"/>
      <c r="E59" s="381"/>
      <c r="F59" s="379">
        <v>1326967</v>
      </c>
      <c r="G59" s="379">
        <v>1326967</v>
      </c>
      <c r="H59" s="379">
        <v>1326967</v>
      </c>
      <c r="I59" s="379">
        <v>1326967</v>
      </c>
      <c r="J59" s="379">
        <v>0</v>
      </c>
      <c r="K59" s="380">
        <v>0</v>
      </c>
    </row>
    <row r="60" spans="1:13" ht="19.5" customHeight="1">
      <c r="A60" s="381"/>
      <c r="B60" s="381"/>
      <c r="C60" s="381"/>
      <c r="D60" s="381" t="s">
        <v>723</v>
      </c>
      <c r="E60" s="381"/>
      <c r="F60" s="379">
        <v>1326967</v>
      </c>
      <c r="G60" s="379">
        <v>1326967</v>
      </c>
      <c r="H60" s="379">
        <v>1326967</v>
      </c>
      <c r="I60" s="379">
        <v>1326967</v>
      </c>
      <c r="J60" s="379">
        <v>0</v>
      </c>
      <c r="K60" s="380">
        <v>0</v>
      </c>
    </row>
    <row r="61" spans="1:13" ht="19.5" customHeight="1">
      <c r="A61" s="381"/>
      <c r="B61" s="381"/>
      <c r="C61" s="381"/>
      <c r="D61" s="381" t="s">
        <v>724</v>
      </c>
      <c r="E61" s="381"/>
      <c r="F61" s="379"/>
      <c r="G61" s="379"/>
      <c r="H61" s="379"/>
      <c r="I61" s="379"/>
      <c r="J61" s="379"/>
      <c r="K61" s="380"/>
    </row>
    <row r="62" spans="1:13" ht="23.25" customHeight="1">
      <c r="A62" s="1403" t="s">
        <v>665</v>
      </c>
      <c r="B62" s="1404"/>
      <c r="C62" s="1404"/>
      <c r="D62" s="1404"/>
      <c r="E62" s="1405"/>
      <c r="F62" s="1417" t="s">
        <v>666</v>
      </c>
      <c r="G62" s="1418"/>
      <c r="H62" s="402" t="s">
        <v>667</v>
      </c>
      <c r="I62" s="403" t="s">
        <v>704</v>
      </c>
      <c r="J62" s="402" t="s">
        <v>669</v>
      </c>
      <c r="K62" s="404" t="s">
        <v>705</v>
      </c>
      <c r="L62" s="377"/>
      <c r="M62" s="406"/>
    </row>
    <row r="63" spans="1:13" ht="23.25" customHeight="1">
      <c r="A63" s="1406"/>
      <c r="B63" s="1406"/>
      <c r="C63" s="1406"/>
      <c r="D63" s="1406"/>
      <c r="E63" s="1407"/>
      <c r="F63" s="405" t="s">
        <v>671</v>
      </c>
      <c r="G63" s="405" t="s">
        <v>672</v>
      </c>
      <c r="H63" s="405" t="s">
        <v>671</v>
      </c>
      <c r="I63" s="405" t="s">
        <v>672</v>
      </c>
      <c r="J63" s="405" t="s">
        <v>671</v>
      </c>
      <c r="K63" s="401" t="s">
        <v>672</v>
      </c>
      <c r="L63" s="377"/>
      <c r="M63" s="407"/>
    </row>
    <row r="64" spans="1:13" ht="19.5" customHeight="1">
      <c r="A64" s="381"/>
      <c r="B64" s="381"/>
      <c r="C64" s="381" t="s">
        <v>725</v>
      </c>
      <c r="D64" s="381"/>
      <c r="E64" s="381"/>
      <c r="F64" s="379">
        <f t="shared" ref="F64:K64" si="12">F65</f>
        <v>770124</v>
      </c>
      <c r="G64" s="379">
        <f t="shared" si="12"/>
        <v>770124</v>
      </c>
      <c r="H64" s="379">
        <f t="shared" si="12"/>
        <v>770124</v>
      </c>
      <c r="I64" s="379">
        <f t="shared" si="12"/>
        <v>770124</v>
      </c>
      <c r="J64" s="379">
        <f t="shared" si="12"/>
        <v>0</v>
      </c>
      <c r="K64" s="380">
        <f t="shared" si="12"/>
        <v>0</v>
      </c>
    </row>
    <row r="65" spans="1:11" ht="19.5" customHeight="1">
      <c r="A65" s="381"/>
      <c r="B65" s="381"/>
      <c r="C65" s="381"/>
      <c r="D65" s="381" t="s">
        <v>726</v>
      </c>
      <c r="E65" s="381"/>
      <c r="F65" s="379">
        <v>770124</v>
      </c>
      <c r="G65" s="379">
        <v>770124</v>
      </c>
      <c r="H65" s="379">
        <v>770124</v>
      </c>
      <c r="I65" s="379">
        <v>770124</v>
      </c>
      <c r="J65" s="379">
        <v>0</v>
      </c>
      <c r="K65" s="380">
        <v>0</v>
      </c>
    </row>
    <row r="66" spans="1:11" ht="19.5" customHeight="1">
      <c r="A66" s="381"/>
      <c r="B66" s="381"/>
      <c r="C66" s="381" t="s">
        <v>727</v>
      </c>
      <c r="D66" s="381"/>
      <c r="E66" s="381"/>
      <c r="F66" s="379">
        <f t="shared" ref="F66:K66" si="13">F68</f>
        <v>0</v>
      </c>
      <c r="G66" s="379">
        <f t="shared" si="13"/>
        <v>0</v>
      </c>
      <c r="H66" s="379">
        <f t="shared" si="13"/>
        <v>0</v>
      </c>
      <c r="I66" s="379">
        <f t="shared" si="13"/>
        <v>0</v>
      </c>
      <c r="J66" s="379">
        <f t="shared" si="13"/>
        <v>0</v>
      </c>
      <c r="K66" s="380">
        <f t="shared" si="13"/>
        <v>0</v>
      </c>
    </row>
    <row r="67" spans="1:11" ht="19.5" customHeight="1">
      <c r="A67" s="381"/>
      <c r="B67" s="381"/>
      <c r="C67" s="381" t="s">
        <v>728</v>
      </c>
      <c r="D67" s="381"/>
      <c r="E67" s="381"/>
      <c r="F67" s="379"/>
      <c r="G67" s="379"/>
      <c r="H67" s="379"/>
      <c r="I67" s="379"/>
      <c r="J67" s="379"/>
      <c r="K67" s="380"/>
    </row>
    <row r="68" spans="1:11" ht="19.5" customHeight="1">
      <c r="A68" s="381"/>
      <c r="B68" s="381"/>
      <c r="C68" s="408" t="s">
        <v>729</v>
      </c>
      <c r="D68" s="381"/>
      <c r="E68" s="381"/>
      <c r="F68" s="379"/>
      <c r="G68" s="379"/>
      <c r="H68" s="379"/>
      <c r="I68" s="379"/>
      <c r="J68" s="379"/>
      <c r="K68" s="380"/>
    </row>
    <row r="69" spans="1:11" ht="19.5" customHeight="1">
      <c r="A69" s="381"/>
      <c r="B69" s="382" t="s">
        <v>730</v>
      </c>
      <c r="C69" s="381"/>
      <c r="D69" s="381"/>
      <c r="E69" s="381"/>
      <c r="F69" s="379">
        <f t="shared" ref="F69:K69" si="14">F70+F74+F77+F82+F84+F87</f>
        <v>11419019</v>
      </c>
      <c r="G69" s="379">
        <f t="shared" si="14"/>
        <v>11419019</v>
      </c>
      <c r="H69" s="379">
        <f t="shared" si="14"/>
        <v>0</v>
      </c>
      <c r="I69" s="379">
        <f t="shared" si="14"/>
        <v>0</v>
      </c>
      <c r="J69" s="379">
        <f t="shared" si="14"/>
        <v>11419019</v>
      </c>
      <c r="K69" s="380">
        <f t="shared" si="14"/>
        <v>11419019</v>
      </c>
    </row>
    <row r="70" spans="1:11" ht="19.5" customHeight="1">
      <c r="A70" s="381"/>
      <c r="B70" s="381"/>
      <c r="C70" s="382" t="s">
        <v>707</v>
      </c>
      <c r="D70" s="381"/>
      <c r="E70" s="381"/>
      <c r="F70" s="379"/>
      <c r="G70" s="379"/>
      <c r="H70" s="379"/>
      <c r="I70" s="379"/>
      <c r="J70" s="379"/>
      <c r="K70" s="380"/>
    </row>
    <row r="71" spans="1:11" ht="19.5" customHeight="1">
      <c r="A71" s="381"/>
      <c r="B71" s="381"/>
      <c r="C71" s="382"/>
      <c r="D71" s="381" t="s">
        <v>708</v>
      </c>
      <c r="E71" s="381"/>
      <c r="F71" s="379"/>
      <c r="G71" s="379"/>
      <c r="H71" s="379"/>
      <c r="I71" s="379"/>
      <c r="J71" s="379"/>
      <c r="K71" s="380"/>
    </row>
    <row r="72" spans="1:11" ht="19.5" customHeight="1">
      <c r="A72" s="381"/>
      <c r="B72" s="381"/>
      <c r="C72" s="382"/>
      <c r="D72" s="381" t="s">
        <v>709</v>
      </c>
      <c r="E72" s="381"/>
      <c r="F72" s="379"/>
      <c r="G72" s="379"/>
      <c r="H72" s="379"/>
      <c r="I72" s="379"/>
      <c r="J72" s="379"/>
      <c r="K72" s="380"/>
    </row>
    <row r="73" spans="1:11" ht="19.5" customHeight="1">
      <c r="A73" s="381"/>
      <c r="B73" s="381"/>
      <c r="C73" s="382"/>
      <c r="D73" s="381" t="s">
        <v>710</v>
      </c>
      <c r="E73" s="381"/>
      <c r="F73" s="379"/>
      <c r="G73" s="379"/>
      <c r="H73" s="379"/>
      <c r="I73" s="379"/>
      <c r="J73" s="379"/>
      <c r="K73" s="380"/>
    </row>
    <row r="74" spans="1:11" ht="19.5" customHeight="1">
      <c r="A74" s="381"/>
      <c r="B74" s="381"/>
      <c r="C74" s="382" t="s">
        <v>712</v>
      </c>
      <c r="D74" s="381"/>
      <c r="E74" s="381"/>
      <c r="F74" s="379"/>
      <c r="G74" s="379"/>
      <c r="H74" s="379"/>
      <c r="I74" s="379"/>
      <c r="J74" s="379"/>
      <c r="K74" s="380"/>
    </row>
    <row r="75" spans="1:11" ht="19.5" customHeight="1">
      <c r="A75" s="381"/>
      <c r="B75" s="381"/>
      <c r="C75" s="382"/>
      <c r="D75" s="381" t="s">
        <v>713</v>
      </c>
      <c r="E75" s="381"/>
      <c r="F75" s="379"/>
      <c r="G75" s="379"/>
      <c r="H75" s="379"/>
      <c r="I75" s="379"/>
      <c r="J75" s="379"/>
      <c r="K75" s="380"/>
    </row>
    <row r="76" spans="1:11" ht="19.5" customHeight="1">
      <c r="A76" s="381"/>
      <c r="B76" s="381"/>
      <c r="C76" s="382"/>
      <c r="D76" s="381" t="s">
        <v>714</v>
      </c>
      <c r="E76" s="381"/>
      <c r="F76" s="379"/>
      <c r="G76" s="379"/>
      <c r="H76" s="379"/>
      <c r="I76" s="379"/>
      <c r="J76" s="379"/>
      <c r="K76" s="380"/>
    </row>
    <row r="77" spans="1:11" ht="19.5" customHeight="1">
      <c r="A77" s="381"/>
      <c r="B77" s="381"/>
      <c r="C77" s="382" t="s">
        <v>715</v>
      </c>
      <c r="D77" s="381"/>
      <c r="E77" s="381"/>
      <c r="F77" s="379">
        <f t="shared" ref="F77:K77" si="15">F78+F79</f>
        <v>11419019</v>
      </c>
      <c r="G77" s="379">
        <f t="shared" si="15"/>
        <v>11419019</v>
      </c>
      <c r="H77" s="379">
        <f t="shared" si="15"/>
        <v>0</v>
      </c>
      <c r="I77" s="379">
        <f t="shared" si="15"/>
        <v>0</v>
      </c>
      <c r="J77" s="379">
        <f t="shared" si="15"/>
        <v>11419019</v>
      </c>
      <c r="K77" s="379">
        <f t="shared" si="15"/>
        <v>11419019</v>
      </c>
    </row>
    <row r="78" spans="1:11" ht="19.5" customHeight="1">
      <c r="A78" s="381"/>
      <c r="B78" s="381"/>
      <c r="C78" s="382"/>
      <c r="D78" s="381" t="s">
        <v>716</v>
      </c>
      <c r="E78" s="381"/>
      <c r="F78" s="379"/>
      <c r="G78" s="379"/>
      <c r="H78" s="379"/>
      <c r="I78" s="379"/>
      <c r="J78" s="379"/>
      <c r="K78" s="380"/>
    </row>
    <row r="79" spans="1:11" ht="23.25" customHeight="1">
      <c r="A79" s="381"/>
      <c r="B79" s="381"/>
      <c r="C79" s="382"/>
      <c r="D79" s="381" t="s">
        <v>717</v>
      </c>
      <c r="E79" s="381"/>
      <c r="F79" s="379">
        <v>11419019</v>
      </c>
      <c r="G79" s="379">
        <v>11419019</v>
      </c>
      <c r="H79" s="379">
        <v>0</v>
      </c>
      <c r="I79" s="379">
        <v>0</v>
      </c>
      <c r="J79" s="379">
        <v>11419019</v>
      </c>
      <c r="K79" s="380">
        <v>11419019</v>
      </c>
    </row>
    <row r="80" spans="1:11" ht="23.25" customHeight="1">
      <c r="A80" s="1403" t="s">
        <v>665</v>
      </c>
      <c r="B80" s="1404"/>
      <c r="C80" s="1404"/>
      <c r="D80" s="1404"/>
      <c r="E80" s="1405"/>
      <c r="F80" s="1417" t="s">
        <v>666</v>
      </c>
      <c r="G80" s="1418"/>
      <c r="H80" s="402" t="s">
        <v>667</v>
      </c>
      <c r="I80" s="403" t="s">
        <v>704</v>
      </c>
      <c r="J80" s="402" t="s">
        <v>669</v>
      </c>
      <c r="K80" s="404" t="s">
        <v>705</v>
      </c>
    </row>
    <row r="81" spans="1:11" ht="20.25" customHeight="1">
      <c r="A81" s="1406"/>
      <c r="B81" s="1406"/>
      <c r="C81" s="1406"/>
      <c r="D81" s="1406"/>
      <c r="E81" s="1407"/>
      <c r="F81" s="405" t="s">
        <v>671</v>
      </c>
      <c r="G81" s="405" t="s">
        <v>672</v>
      </c>
      <c r="H81" s="405" t="s">
        <v>671</v>
      </c>
      <c r="I81" s="405" t="s">
        <v>672</v>
      </c>
      <c r="J81" s="405" t="s">
        <v>671</v>
      </c>
      <c r="K81" s="401" t="s">
        <v>672</v>
      </c>
    </row>
    <row r="82" spans="1:11" ht="20.25" customHeight="1">
      <c r="A82" s="381"/>
      <c r="B82" s="381"/>
      <c r="C82" s="382" t="s">
        <v>718</v>
      </c>
      <c r="D82" s="381"/>
      <c r="E82" s="381"/>
      <c r="F82" s="379">
        <f t="shared" ref="F82:K82" si="16">F83</f>
        <v>0</v>
      </c>
      <c r="G82" s="379">
        <f t="shared" si="16"/>
        <v>0</v>
      </c>
      <c r="H82" s="379">
        <f t="shared" si="16"/>
        <v>0</v>
      </c>
      <c r="I82" s="379">
        <f t="shared" si="16"/>
        <v>0</v>
      </c>
      <c r="J82" s="379">
        <f t="shared" si="16"/>
        <v>0</v>
      </c>
      <c r="K82" s="380">
        <f t="shared" si="16"/>
        <v>0</v>
      </c>
    </row>
    <row r="83" spans="1:11" ht="20.25" customHeight="1">
      <c r="A83" s="381"/>
      <c r="B83" s="381"/>
      <c r="C83" s="382"/>
      <c r="D83" s="381" t="s">
        <v>721</v>
      </c>
      <c r="E83" s="381"/>
      <c r="F83" s="379"/>
      <c r="G83" s="379"/>
      <c r="H83" s="379"/>
      <c r="I83" s="379"/>
      <c r="J83" s="379">
        <v>0</v>
      </c>
      <c r="K83" s="380">
        <v>0</v>
      </c>
    </row>
    <row r="84" spans="1:11" ht="20.25" customHeight="1">
      <c r="A84" s="381"/>
      <c r="B84" s="381"/>
      <c r="C84" s="381" t="s">
        <v>722</v>
      </c>
      <c r="D84" s="381"/>
      <c r="E84" s="381"/>
      <c r="F84" s="379">
        <f t="shared" ref="F84:K84" si="17">F85+F86</f>
        <v>0</v>
      </c>
      <c r="G84" s="379">
        <f t="shared" si="17"/>
        <v>0</v>
      </c>
      <c r="H84" s="379">
        <f t="shared" si="17"/>
        <v>0</v>
      </c>
      <c r="I84" s="379">
        <f t="shared" si="17"/>
        <v>0</v>
      </c>
      <c r="J84" s="379">
        <f t="shared" si="17"/>
        <v>0</v>
      </c>
      <c r="K84" s="380">
        <f t="shared" si="17"/>
        <v>0</v>
      </c>
    </row>
    <row r="85" spans="1:11" ht="20.25" customHeight="1">
      <c r="A85" s="381"/>
      <c r="B85" s="381"/>
      <c r="C85" s="381"/>
      <c r="D85" s="381" t="s">
        <v>723</v>
      </c>
      <c r="E85" s="381"/>
      <c r="F85" s="379">
        <v>0</v>
      </c>
      <c r="G85" s="379">
        <v>0</v>
      </c>
      <c r="H85" s="379">
        <v>0</v>
      </c>
      <c r="I85" s="379">
        <v>0</v>
      </c>
      <c r="J85" s="379">
        <v>0</v>
      </c>
      <c r="K85" s="380">
        <v>0</v>
      </c>
    </row>
    <row r="86" spans="1:11" ht="20.25" customHeight="1">
      <c r="A86" s="381"/>
      <c r="B86" s="381"/>
      <c r="C86" s="381"/>
      <c r="D86" s="381" t="s">
        <v>724</v>
      </c>
      <c r="E86" s="381"/>
      <c r="F86" s="379"/>
      <c r="G86" s="379"/>
      <c r="H86" s="379"/>
      <c r="I86" s="379"/>
      <c r="J86" s="379">
        <v>0</v>
      </c>
      <c r="K86" s="380">
        <v>0</v>
      </c>
    </row>
    <row r="87" spans="1:11" ht="20.25" customHeight="1">
      <c r="A87" s="381"/>
      <c r="B87" s="381"/>
      <c r="C87" s="381" t="s">
        <v>731</v>
      </c>
      <c r="D87" s="381"/>
      <c r="E87" s="381"/>
      <c r="F87" s="379">
        <f t="shared" ref="F87:K87" si="18">F88</f>
        <v>0</v>
      </c>
      <c r="G87" s="379">
        <f t="shared" si="18"/>
        <v>0</v>
      </c>
      <c r="H87" s="379">
        <f t="shared" si="18"/>
        <v>0</v>
      </c>
      <c r="I87" s="379">
        <f t="shared" si="18"/>
        <v>0</v>
      </c>
      <c r="J87" s="379">
        <f t="shared" si="18"/>
        <v>0</v>
      </c>
      <c r="K87" s="380">
        <f t="shared" si="18"/>
        <v>0</v>
      </c>
    </row>
    <row r="88" spans="1:11" ht="20.25" customHeight="1">
      <c r="A88" s="381"/>
      <c r="B88" s="381"/>
      <c r="C88" s="381"/>
      <c r="D88" s="381" t="s">
        <v>732</v>
      </c>
      <c r="E88" s="381"/>
      <c r="F88" s="379"/>
      <c r="G88" s="379"/>
      <c r="H88" s="379"/>
      <c r="I88" s="379"/>
      <c r="J88" s="379"/>
      <c r="K88" s="380"/>
    </row>
    <row r="89" spans="1:11" ht="20.25" customHeight="1">
      <c r="A89" s="381"/>
      <c r="B89" s="388" t="s">
        <v>698</v>
      </c>
      <c r="C89" s="381"/>
      <c r="D89" s="381"/>
      <c r="E89" s="381"/>
      <c r="F89" s="379">
        <f t="shared" ref="F89:K89" si="19">F43+F69</f>
        <v>30068038</v>
      </c>
      <c r="G89" s="379">
        <f t="shared" si="19"/>
        <v>30068038</v>
      </c>
      <c r="H89" s="379">
        <f t="shared" si="19"/>
        <v>17144025</v>
      </c>
      <c r="I89" s="379">
        <f t="shared" si="19"/>
        <v>17144025</v>
      </c>
      <c r="J89" s="379">
        <f t="shared" si="19"/>
        <v>12924013</v>
      </c>
      <c r="K89" s="380">
        <f t="shared" si="19"/>
        <v>12924013</v>
      </c>
    </row>
    <row r="90" spans="1:11" ht="20.25" customHeight="1">
      <c r="A90" s="381"/>
      <c r="B90" s="381" t="s">
        <v>733</v>
      </c>
      <c r="C90" s="381"/>
      <c r="D90" s="381"/>
      <c r="E90" s="381"/>
      <c r="F90" s="379">
        <f t="shared" ref="F90:K90" si="20">F91+F92</f>
        <v>0</v>
      </c>
      <c r="G90" s="379">
        <f t="shared" si="20"/>
        <v>0</v>
      </c>
      <c r="H90" s="379">
        <f t="shared" si="20"/>
        <v>0</v>
      </c>
      <c r="I90" s="379">
        <f>I91+I92</f>
        <v>0</v>
      </c>
      <c r="J90" s="379">
        <f t="shared" si="20"/>
        <v>0</v>
      </c>
      <c r="K90" s="380">
        <f t="shared" si="20"/>
        <v>0</v>
      </c>
    </row>
    <row r="91" spans="1:11" ht="20.25" customHeight="1">
      <c r="A91" s="409"/>
      <c r="D91" s="409" t="s">
        <v>734</v>
      </c>
      <c r="E91" s="381"/>
      <c r="F91" s="379"/>
      <c r="G91" s="379"/>
      <c r="H91" s="392"/>
      <c r="I91" s="393"/>
      <c r="J91" s="393"/>
      <c r="K91" s="394"/>
    </row>
    <row r="92" spans="1:11" ht="20.25" customHeight="1">
      <c r="A92" s="381"/>
      <c r="B92" s="383"/>
      <c r="C92" s="383"/>
      <c r="D92" s="381" t="s">
        <v>735</v>
      </c>
      <c r="E92" s="381"/>
      <c r="F92" s="379"/>
      <c r="G92" s="379"/>
      <c r="H92" s="392"/>
      <c r="I92" s="393"/>
      <c r="J92" s="393"/>
      <c r="K92" s="394"/>
    </row>
    <row r="93" spans="1:11" ht="20.25" customHeight="1">
      <c r="A93" s="388" t="s">
        <v>736</v>
      </c>
      <c r="B93" s="381"/>
      <c r="C93" s="381"/>
      <c r="D93" s="381"/>
      <c r="E93" s="410"/>
      <c r="F93" s="379">
        <f>F89+F90</f>
        <v>30068038</v>
      </c>
      <c r="G93" s="379"/>
      <c r="H93" s="392"/>
      <c r="I93" s="393"/>
      <c r="J93" s="393"/>
      <c r="K93" s="394"/>
    </row>
    <row r="94" spans="1:11" ht="20.25" customHeight="1">
      <c r="A94" s="381" t="s">
        <v>737</v>
      </c>
      <c r="B94" s="381"/>
      <c r="C94" s="381"/>
      <c r="D94" s="381"/>
      <c r="E94" s="411"/>
      <c r="F94" s="379">
        <v>812684302</v>
      </c>
      <c r="G94" s="379"/>
      <c r="H94" s="392"/>
      <c r="I94" s="393"/>
      <c r="J94" s="393"/>
      <c r="K94" s="394"/>
    </row>
    <row r="95" spans="1:11" ht="20.25" customHeight="1">
      <c r="A95" s="381" t="s">
        <v>738</v>
      </c>
      <c r="B95" s="381"/>
      <c r="C95" s="381"/>
      <c r="D95" s="381"/>
      <c r="E95" s="381"/>
      <c r="F95" s="412">
        <f>F93+F94</f>
        <v>842752340</v>
      </c>
      <c r="G95" s="379"/>
      <c r="H95" s="392"/>
      <c r="I95" s="393"/>
      <c r="J95" s="393"/>
      <c r="K95" s="394"/>
    </row>
    <row r="96" spans="1:11" ht="20.25" customHeight="1">
      <c r="A96" s="381" t="s">
        <v>739</v>
      </c>
      <c r="B96" s="381"/>
      <c r="C96" s="381"/>
      <c r="D96" s="381"/>
      <c r="E96" s="381"/>
      <c r="F96" s="397">
        <v>5574329</v>
      </c>
      <c r="G96" s="379"/>
      <c r="H96" s="413"/>
      <c r="I96" s="393"/>
      <c r="J96" s="393"/>
      <c r="K96" s="394"/>
    </row>
    <row r="97" spans="1:11" ht="23.25" customHeight="1">
      <c r="A97" s="388" t="s">
        <v>740</v>
      </c>
      <c r="B97" s="381"/>
      <c r="C97" s="381"/>
      <c r="D97" s="381"/>
      <c r="E97" s="381"/>
      <c r="F97" s="397">
        <f>F94+F96</f>
        <v>818258631</v>
      </c>
      <c r="G97" s="379"/>
      <c r="H97" s="414"/>
      <c r="I97" s="399"/>
      <c r="J97" s="399"/>
      <c r="K97" s="400"/>
    </row>
    <row r="98" spans="1:11" ht="17.399999999999999">
      <c r="A98" s="377" t="s">
        <v>741</v>
      </c>
      <c r="B98" s="377"/>
      <c r="C98" s="377"/>
      <c r="D98" s="377"/>
      <c r="E98" s="377" t="s">
        <v>742</v>
      </c>
      <c r="F98" s="1414" t="s">
        <v>743</v>
      </c>
      <c r="G98" s="1414"/>
      <c r="H98" s="361" t="s">
        <v>744</v>
      </c>
      <c r="I98" s="361"/>
      <c r="J98" s="1415" t="s">
        <v>1006</v>
      </c>
      <c r="K98" s="1415"/>
    </row>
    <row r="99" spans="1:11" ht="19.95" customHeight="1">
      <c r="A99" s="377"/>
      <c r="B99" s="377"/>
      <c r="C99" s="377"/>
      <c r="D99" s="377"/>
      <c r="E99" s="377"/>
      <c r="F99" s="415"/>
      <c r="G99" s="415"/>
      <c r="H99" s="361"/>
      <c r="I99" s="361"/>
      <c r="J99" s="416"/>
      <c r="K99" s="416"/>
    </row>
    <row r="100" spans="1:11" ht="17.399999999999999">
      <c r="A100" s="377"/>
      <c r="B100" s="377"/>
      <c r="C100" s="377"/>
      <c r="D100" s="377"/>
      <c r="E100" s="377"/>
      <c r="F100" s="1416" t="s">
        <v>746</v>
      </c>
      <c r="G100" s="1416"/>
      <c r="H100" s="361"/>
      <c r="I100" s="361"/>
      <c r="J100" s="361"/>
      <c r="K100" s="361"/>
    </row>
    <row r="101" spans="1:11" ht="26.4" customHeight="1">
      <c r="A101" s="377" t="s">
        <v>747</v>
      </c>
    </row>
    <row r="102" spans="1:11" ht="17.399999999999999">
      <c r="A102" s="377" t="s">
        <v>748</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workbookViewId="0">
      <selection activeCell="A32" sqref="A32"/>
    </sheetView>
  </sheetViews>
  <sheetFormatPr defaultRowHeight="16.2"/>
  <cols>
    <col min="1" max="1" width="93.6640625" customWidth="1"/>
  </cols>
  <sheetData>
    <row r="1" spans="1:2" ht="19.8">
      <c r="A1" s="2" t="s">
        <v>480</v>
      </c>
      <c r="B1" s="56" t="s">
        <v>12</v>
      </c>
    </row>
    <row r="2" spans="1:2" ht="19.8">
      <c r="A2" s="5" t="s">
        <v>178</v>
      </c>
      <c r="B2" s="57"/>
    </row>
    <row r="3" spans="1:2" ht="19.8">
      <c r="A3" s="5" t="s">
        <v>285</v>
      </c>
      <c r="B3" s="57"/>
    </row>
    <row r="4" spans="1:2" ht="19.8">
      <c r="A4" s="8" t="s">
        <v>1</v>
      </c>
      <c r="B4" s="57"/>
    </row>
    <row r="5" spans="1:2" ht="19.8">
      <c r="A5" s="7" t="s">
        <v>471</v>
      </c>
      <c r="B5" s="57"/>
    </row>
    <row r="6" spans="1:2" ht="19.8">
      <c r="A6" s="7" t="s">
        <v>481</v>
      </c>
      <c r="B6" s="57"/>
    </row>
    <row r="7" spans="1:2" ht="19.8">
      <c r="A7" s="7" t="s">
        <v>502</v>
      </c>
      <c r="B7" s="57"/>
    </row>
    <row r="8" spans="1:2" ht="19.8">
      <c r="A8" s="7" t="s">
        <v>478</v>
      </c>
      <c r="B8" s="57"/>
    </row>
    <row r="9" spans="1:2" ht="19.8">
      <c r="A9" s="7" t="s">
        <v>494</v>
      </c>
      <c r="B9" s="57"/>
    </row>
    <row r="10" spans="1:2" ht="19.8">
      <c r="A10" s="8" t="s">
        <v>2</v>
      </c>
      <c r="B10" s="57"/>
    </row>
    <row r="11" spans="1:2" ht="19.8">
      <c r="A11" s="7" t="s">
        <v>589</v>
      </c>
      <c r="B11" s="57"/>
    </row>
    <row r="12" spans="1:2" ht="79.2">
      <c r="A12" s="3" t="s">
        <v>475</v>
      </c>
      <c r="B12" s="57"/>
    </row>
    <row r="13" spans="1:2" ht="19.8">
      <c r="A13" s="8" t="s">
        <v>3</v>
      </c>
      <c r="B13" s="57"/>
    </row>
    <row r="14" spans="1:2" ht="99">
      <c r="A14" s="6" t="s">
        <v>277</v>
      </c>
      <c r="B14" s="57"/>
    </row>
    <row r="15" spans="1:2" ht="19.8">
      <c r="A15" s="3" t="s">
        <v>181</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281</v>
      </c>
      <c r="B21" s="57"/>
    </row>
    <row r="22" spans="1:2" ht="19.8">
      <c r="A22" s="3" t="s">
        <v>282</v>
      </c>
      <c r="B22" s="57"/>
    </row>
    <row r="23" spans="1:2" ht="19.8">
      <c r="A23" s="3" t="s">
        <v>283</v>
      </c>
      <c r="B23" s="57"/>
    </row>
    <row r="24" spans="1:2" ht="19.8">
      <c r="A24" s="3" t="s">
        <v>284</v>
      </c>
      <c r="B24" s="57"/>
    </row>
    <row r="25" spans="1:2" ht="19.8">
      <c r="A25" s="3" t="s">
        <v>287</v>
      </c>
      <c r="B25" s="57"/>
    </row>
    <row r="26" spans="1:2" ht="79.2">
      <c r="A26" s="3" t="s">
        <v>288</v>
      </c>
      <c r="B26" s="57"/>
    </row>
    <row r="27" spans="1:2" ht="19.8">
      <c r="A27" s="3" t="s">
        <v>83</v>
      </c>
      <c r="B27" s="57"/>
    </row>
    <row r="28" spans="1:2" ht="19.8">
      <c r="A28" s="3" t="s">
        <v>427</v>
      </c>
      <c r="B28" s="57"/>
    </row>
    <row r="29" spans="1:2" ht="19.8">
      <c r="A29" s="3" t="s">
        <v>6</v>
      </c>
      <c r="B29" s="57"/>
    </row>
    <row r="30" spans="1:2" ht="19.8">
      <c r="A30" s="8" t="s">
        <v>7</v>
      </c>
      <c r="B30" s="57"/>
    </row>
    <row r="31" spans="1:2" ht="39.6">
      <c r="A31" s="3" t="s">
        <v>594</v>
      </c>
      <c r="B31" s="57"/>
    </row>
    <row r="32" spans="1:2" ht="39.6">
      <c r="A32" s="3" t="s">
        <v>1638</v>
      </c>
      <c r="B32" s="57"/>
    </row>
    <row r="33" spans="1:2" ht="19.8">
      <c r="A33" s="8" t="s">
        <v>8</v>
      </c>
      <c r="B33" s="57"/>
    </row>
    <row r="34" spans="1:2" ht="39.6">
      <c r="A34" s="3" t="s">
        <v>286</v>
      </c>
      <c r="B34" s="57"/>
    </row>
    <row r="35" spans="1:2" ht="19.8">
      <c r="A35" s="3" t="s">
        <v>24</v>
      </c>
      <c r="B35" s="57"/>
    </row>
    <row r="36" spans="1:2" ht="39.6">
      <c r="A36" s="58" t="s">
        <v>11</v>
      </c>
      <c r="B36" s="57"/>
    </row>
    <row r="37" spans="1:2" ht="20.399999999999999" thickBot="1">
      <c r="A37" s="59" t="s">
        <v>180</v>
      </c>
      <c r="B37" s="57"/>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20" customWidth="1"/>
    <col min="2" max="2" width="8.44140625" style="420" customWidth="1"/>
    <col min="3" max="17" width="7.77734375" style="420" customWidth="1"/>
    <col min="18" max="21" width="10" style="420" customWidth="1"/>
    <col min="22" max="33" width="9.21875" style="420" customWidth="1"/>
    <col min="34" max="34" width="8.109375" style="420" customWidth="1"/>
    <col min="35" max="35" width="7.6640625" style="420" customWidth="1"/>
    <col min="36" max="38" width="9.88671875" style="420" customWidth="1"/>
    <col min="39" max="257" width="12.5546875" style="420" customWidth="1"/>
    <col min="258" max="1024" width="12.5546875" style="456" customWidth="1"/>
    <col min="1025" max="1025" width="7.21875" style="456" customWidth="1"/>
    <col min="1026" max="16384" width="8.88671875" style="456"/>
  </cols>
  <sheetData>
    <row r="1" spans="1:40" ht="16.5" customHeight="1">
      <c r="A1" s="418" t="s">
        <v>1007</v>
      </c>
      <c r="B1" s="419"/>
      <c r="P1" s="421"/>
      <c r="Q1" s="421"/>
      <c r="R1" s="422" t="s">
        <v>1008</v>
      </c>
      <c r="S1" s="1419" t="s">
        <v>1009</v>
      </c>
      <c r="T1" s="1419"/>
      <c r="U1" s="418" t="s">
        <v>1007</v>
      </c>
      <c r="V1" s="419"/>
      <c r="W1" s="421"/>
      <c r="AH1" s="421"/>
      <c r="AI1" s="421"/>
      <c r="AJ1" s="422" t="s">
        <v>1008</v>
      </c>
      <c r="AK1" s="1419" t="s">
        <v>1009</v>
      </c>
      <c r="AL1" s="1419"/>
    </row>
    <row r="2" spans="1:40" ht="16.5" customHeight="1">
      <c r="A2" s="418" t="s">
        <v>1010</v>
      </c>
      <c r="B2" s="423" t="s">
        <v>1011</v>
      </c>
      <c r="P2" s="421"/>
      <c r="Q2" s="421"/>
      <c r="R2" s="422" t="s">
        <v>1012</v>
      </c>
      <c r="S2" s="1420" t="s">
        <v>1013</v>
      </c>
      <c r="T2" s="1420"/>
      <c r="U2" s="418" t="s">
        <v>1010</v>
      </c>
      <c r="V2" s="423" t="s">
        <v>1011</v>
      </c>
      <c r="W2" s="421"/>
      <c r="AH2" s="421"/>
      <c r="AI2" s="421"/>
      <c r="AJ2" s="422" t="s">
        <v>1012</v>
      </c>
      <c r="AK2" s="1420" t="s">
        <v>1013</v>
      </c>
      <c r="AL2" s="1420"/>
    </row>
    <row r="3" spans="1:40" ht="19.5" customHeight="1">
      <c r="A3" s="424"/>
      <c r="B3" s="425"/>
      <c r="C3" s="426"/>
      <c r="D3" s="427"/>
      <c r="E3" s="427"/>
      <c r="F3" s="426"/>
      <c r="G3" s="427"/>
      <c r="H3" s="427"/>
      <c r="I3" s="427"/>
      <c r="J3" s="427"/>
      <c r="K3" s="427"/>
      <c r="L3" s="427"/>
      <c r="M3" s="427"/>
      <c r="N3" s="427"/>
      <c r="O3" s="427"/>
      <c r="P3" s="427"/>
      <c r="Q3" s="427"/>
      <c r="R3" s="427"/>
      <c r="S3" s="427"/>
      <c r="T3" s="427"/>
      <c r="U3" s="428"/>
      <c r="V3" s="428"/>
      <c r="W3" s="425"/>
      <c r="X3" s="426"/>
      <c r="Y3" s="427"/>
      <c r="Z3" s="427"/>
      <c r="AA3" s="427"/>
      <c r="AB3" s="427"/>
      <c r="AC3" s="427"/>
      <c r="AD3" s="427"/>
      <c r="AE3" s="427"/>
      <c r="AF3" s="427"/>
      <c r="AG3" s="427"/>
      <c r="AH3" s="427"/>
      <c r="AI3" s="427"/>
      <c r="AJ3" s="427"/>
      <c r="AK3" s="427"/>
      <c r="AL3" s="427"/>
      <c r="AM3" s="56" t="s">
        <v>12</v>
      </c>
    </row>
    <row r="4" spans="1:40" ht="26.25" customHeight="1">
      <c r="A4" s="1421" t="s">
        <v>1014</v>
      </c>
      <c r="B4" s="1421"/>
      <c r="C4" s="1421"/>
      <c r="D4" s="1421"/>
      <c r="E4" s="1421"/>
      <c r="F4" s="1421"/>
      <c r="G4" s="1421"/>
      <c r="H4" s="1421"/>
      <c r="I4" s="1421"/>
      <c r="J4" s="1421"/>
      <c r="K4" s="1421"/>
      <c r="L4" s="1421"/>
      <c r="M4" s="1421"/>
      <c r="N4" s="1421"/>
      <c r="O4" s="1421"/>
      <c r="P4" s="1421"/>
      <c r="Q4" s="1421"/>
      <c r="R4" s="1421"/>
      <c r="S4" s="1421"/>
      <c r="T4" s="1421"/>
      <c r="U4" s="1421" t="s">
        <v>1015</v>
      </c>
      <c r="V4" s="1422"/>
      <c r="W4" s="1422"/>
      <c r="X4" s="1422"/>
      <c r="Y4" s="1422"/>
      <c r="Z4" s="1422"/>
      <c r="AA4" s="1422"/>
      <c r="AB4" s="1422"/>
      <c r="AC4" s="1422"/>
      <c r="AD4" s="1422"/>
      <c r="AE4" s="1422"/>
      <c r="AF4" s="1422"/>
      <c r="AG4" s="1422"/>
      <c r="AH4" s="1422"/>
      <c r="AI4" s="1422"/>
      <c r="AJ4" s="1422"/>
      <c r="AK4" s="1422"/>
      <c r="AL4" s="1422"/>
    </row>
    <row r="5" spans="1:40" ht="8.25" customHeight="1">
      <c r="A5" s="429"/>
      <c r="B5" s="430"/>
      <c r="C5" s="430"/>
      <c r="D5" s="430"/>
      <c r="E5" s="430"/>
      <c r="F5" s="430"/>
      <c r="G5" s="430"/>
      <c r="H5" s="430"/>
      <c r="I5" s="430"/>
      <c r="J5" s="430"/>
      <c r="K5" s="430"/>
      <c r="L5" s="430"/>
      <c r="M5" s="430"/>
      <c r="N5" s="430"/>
      <c r="O5" s="430"/>
      <c r="P5" s="430"/>
      <c r="U5" s="429"/>
      <c r="V5" s="430"/>
      <c r="W5" s="430"/>
      <c r="X5" s="430"/>
      <c r="Y5" s="430"/>
      <c r="Z5" s="430"/>
      <c r="AA5" s="430"/>
      <c r="AB5" s="430"/>
      <c r="AC5" s="430"/>
      <c r="AD5" s="430"/>
      <c r="AE5" s="430"/>
      <c r="AF5" s="430"/>
      <c r="AG5" s="430"/>
    </row>
    <row r="6" spans="1:40" ht="17.25" customHeight="1">
      <c r="A6" s="1424" t="s">
        <v>1016</v>
      </c>
      <c r="B6" s="1424"/>
      <c r="C6" s="1424"/>
      <c r="D6" s="1424"/>
      <c r="E6" s="1424"/>
      <c r="F6" s="1424"/>
      <c r="G6" s="1424"/>
      <c r="H6" s="1424"/>
      <c r="I6" s="1424"/>
      <c r="J6" s="1424"/>
      <c r="K6" s="1424"/>
      <c r="L6" s="1424"/>
      <c r="M6" s="1424"/>
      <c r="N6" s="1424"/>
      <c r="O6" s="1424"/>
      <c r="P6" s="1424"/>
      <c r="Q6" s="1424"/>
      <c r="R6" s="1424"/>
      <c r="S6" s="1425" t="s">
        <v>1017</v>
      </c>
      <c r="T6" s="1425"/>
      <c r="U6" s="1424" t="s">
        <v>1018</v>
      </c>
      <c r="V6" s="1424"/>
      <c r="W6" s="1424"/>
      <c r="X6" s="1424"/>
      <c r="Y6" s="1424"/>
      <c r="Z6" s="1424"/>
      <c r="AA6" s="1424"/>
      <c r="AB6" s="1424"/>
      <c r="AC6" s="1424"/>
      <c r="AD6" s="1424"/>
      <c r="AE6" s="1424"/>
      <c r="AF6" s="1424"/>
      <c r="AG6" s="1424"/>
      <c r="AH6" s="1424"/>
      <c r="AI6" s="1424"/>
      <c r="AJ6" s="1424"/>
      <c r="AK6" s="1425" t="s">
        <v>1017</v>
      </c>
      <c r="AL6" s="1425"/>
      <c r="AM6" s="424"/>
      <c r="AN6" s="424"/>
    </row>
    <row r="7" spans="1:40" s="424" customFormat="1" ht="24.9" customHeight="1">
      <c r="A7" s="1426" t="s">
        <v>1019</v>
      </c>
      <c r="B7" s="1427" t="s">
        <v>1020</v>
      </c>
      <c r="C7" s="1427"/>
      <c r="D7" s="1427"/>
      <c r="E7" s="1423" t="s">
        <v>1021</v>
      </c>
      <c r="F7" s="1423"/>
      <c r="G7" s="1423"/>
      <c r="H7" s="1423"/>
      <c r="I7" s="1423"/>
      <c r="J7" s="1423"/>
      <c r="K7" s="1423"/>
      <c r="L7" s="1423"/>
      <c r="M7" s="1423"/>
      <c r="N7" s="1423"/>
      <c r="O7" s="1423"/>
      <c r="P7" s="1423"/>
      <c r="Q7" s="1423"/>
      <c r="R7" s="1423"/>
      <c r="S7" s="1423"/>
      <c r="T7" s="1423"/>
      <c r="U7" s="1428" t="s">
        <v>1019</v>
      </c>
      <c r="V7" s="1429" t="s">
        <v>1022</v>
      </c>
      <c r="W7" s="1429"/>
      <c r="X7" s="1429"/>
      <c r="Y7" s="1429"/>
      <c r="Z7" s="1429"/>
      <c r="AA7" s="1429"/>
      <c r="AB7" s="1429"/>
      <c r="AC7" s="1429"/>
      <c r="AD7" s="1429"/>
      <c r="AE7" s="1429"/>
      <c r="AF7" s="1429"/>
      <c r="AG7" s="1429"/>
      <c r="AH7" s="1429"/>
      <c r="AI7" s="1429"/>
      <c r="AJ7" s="1429"/>
      <c r="AK7" s="1429"/>
      <c r="AL7" s="1430" t="s">
        <v>1023</v>
      </c>
    </row>
    <row r="8" spans="1:40" s="424" customFormat="1" ht="30.75" customHeight="1">
      <c r="A8" s="1426"/>
      <c r="B8" s="1427"/>
      <c r="C8" s="1427"/>
      <c r="D8" s="1427"/>
      <c r="E8" s="1423" t="s">
        <v>1024</v>
      </c>
      <c r="F8" s="1423"/>
      <c r="G8" s="1423" t="s">
        <v>1025</v>
      </c>
      <c r="H8" s="1423"/>
      <c r="I8" s="1423" t="s">
        <v>1026</v>
      </c>
      <c r="J8" s="1423"/>
      <c r="K8" s="1423" t="s">
        <v>1027</v>
      </c>
      <c r="L8" s="1423"/>
      <c r="M8" s="1423" t="s">
        <v>1028</v>
      </c>
      <c r="N8" s="1423"/>
      <c r="O8" s="1423" t="s">
        <v>1029</v>
      </c>
      <c r="P8" s="1423"/>
      <c r="Q8" s="1423" t="s">
        <v>1030</v>
      </c>
      <c r="R8" s="1423"/>
      <c r="S8" s="1423" t="s">
        <v>1031</v>
      </c>
      <c r="T8" s="1423"/>
      <c r="U8" s="1428"/>
      <c r="V8" s="1423" t="s">
        <v>1024</v>
      </c>
      <c r="W8" s="1423"/>
      <c r="X8" s="1423" t="s">
        <v>1032</v>
      </c>
      <c r="Y8" s="1423"/>
      <c r="Z8" s="1423" t="s">
        <v>1033</v>
      </c>
      <c r="AA8" s="1423"/>
      <c r="AB8" s="1423" t="s">
        <v>1034</v>
      </c>
      <c r="AC8" s="1423"/>
      <c r="AD8" s="1423" t="s">
        <v>1035</v>
      </c>
      <c r="AE8" s="1423"/>
      <c r="AF8" s="1423" t="s">
        <v>1036</v>
      </c>
      <c r="AG8" s="1423"/>
      <c r="AH8" s="1423" t="s">
        <v>1037</v>
      </c>
      <c r="AI8" s="1423"/>
      <c r="AJ8" s="1429" t="s">
        <v>1031</v>
      </c>
      <c r="AK8" s="1429"/>
      <c r="AL8" s="1430"/>
    </row>
    <row r="9" spans="1:40" s="424" customFormat="1" ht="33" customHeight="1">
      <c r="A9" s="1426"/>
      <c r="B9" s="432" t="s">
        <v>1024</v>
      </c>
      <c r="C9" s="433" t="s">
        <v>1038</v>
      </c>
      <c r="D9" s="433" t="s">
        <v>1039</v>
      </c>
      <c r="E9" s="433" t="s">
        <v>1038</v>
      </c>
      <c r="F9" s="433" t="s">
        <v>1039</v>
      </c>
      <c r="G9" s="433" t="s">
        <v>1038</v>
      </c>
      <c r="H9" s="433" t="s">
        <v>1039</v>
      </c>
      <c r="I9" s="433" t="s">
        <v>1038</v>
      </c>
      <c r="J9" s="433" t="s">
        <v>1039</v>
      </c>
      <c r="K9" s="433" t="s">
        <v>1038</v>
      </c>
      <c r="L9" s="433" t="s">
        <v>1039</v>
      </c>
      <c r="M9" s="433" t="s">
        <v>1038</v>
      </c>
      <c r="N9" s="433" t="s">
        <v>1039</v>
      </c>
      <c r="O9" s="433" t="s">
        <v>1038</v>
      </c>
      <c r="P9" s="433" t="s">
        <v>1039</v>
      </c>
      <c r="Q9" s="433" t="s">
        <v>1038</v>
      </c>
      <c r="R9" s="433" t="s">
        <v>1039</v>
      </c>
      <c r="S9" s="433" t="s">
        <v>1038</v>
      </c>
      <c r="T9" s="433" t="s">
        <v>1039</v>
      </c>
      <c r="U9" s="1428"/>
      <c r="V9" s="434" t="s">
        <v>1038</v>
      </c>
      <c r="W9" s="433" t="s">
        <v>1039</v>
      </c>
      <c r="X9" s="433" t="s">
        <v>1038</v>
      </c>
      <c r="Y9" s="433" t="s">
        <v>1039</v>
      </c>
      <c r="Z9" s="433" t="s">
        <v>1038</v>
      </c>
      <c r="AA9" s="433" t="s">
        <v>1039</v>
      </c>
      <c r="AB9" s="433" t="s">
        <v>1038</v>
      </c>
      <c r="AC9" s="433" t="s">
        <v>1039</v>
      </c>
      <c r="AD9" s="433" t="s">
        <v>1038</v>
      </c>
      <c r="AE9" s="433" t="s">
        <v>1039</v>
      </c>
      <c r="AF9" s="433" t="s">
        <v>1038</v>
      </c>
      <c r="AG9" s="433" t="s">
        <v>1039</v>
      </c>
      <c r="AH9" s="433" t="s">
        <v>1038</v>
      </c>
      <c r="AI9" s="433" t="s">
        <v>1039</v>
      </c>
      <c r="AJ9" s="433" t="s">
        <v>1038</v>
      </c>
      <c r="AK9" s="435" t="s">
        <v>1039</v>
      </c>
      <c r="AL9" s="1430"/>
    </row>
    <row r="10" spans="1:40" ht="21.9" customHeight="1">
      <c r="A10" s="436" t="s">
        <v>1040</v>
      </c>
      <c r="B10" s="437"/>
      <c r="C10" s="437"/>
      <c r="D10" s="437"/>
      <c r="E10" s="437"/>
      <c r="F10" s="437"/>
      <c r="G10" s="437"/>
      <c r="H10" s="437"/>
      <c r="I10" s="437"/>
      <c r="J10" s="437"/>
      <c r="K10" s="437"/>
      <c r="L10" s="437"/>
      <c r="M10" s="437"/>
      <c r="N10" s="437"/>
      <c r="O10" s="437"/>
      <c r="P10" s="437"/>
      <c r="Q10" s="437"/>
      <c r="R10" s="437"/>
      <c r="S10" s="437"/>
      <c r="T10" s="437"/>
      <c r="U10" s="438" t="s">
        <v>1041</v>
      </c>
      <c r="V10" s="439"/>
      <c r="W10" s="440"/>
      <c r="X10" s="440"/>
      <c r="Y10" s="440"/>
      <c r="Z10" s="440"/>
      <c r="AA10" s="440"/>
      <c r="AB10" s="440"/>
      <c r="AC10" s="440"/>
      <c r="AD10" s="440"/>
      <c r="AE10" s="440"/>
      <c r="AF10" s="440"/>
      <c r="AG10" s="440"/>
      <c r="AH10" s="440"/>
      <c r="AI10" s="440"/>
      <c r="AJ10" s="440"/>
      <c r="AK10" s="440"/>
      <c r="AL10" s="441"/>
    </row>
    <row r="11" spans="1:40" ht="21.9" customHeight="1">
      <c r="A11" s="442" t="s">
        <v>1042</v>
      </c>
      <c r="B11" s="443">
        <v>10</v>
      </c>
      <c r="C11" s="443">
        <v>5</v>
      </c>
      <c r="D11" s="443">
        <v>5</v>
      </c>
      <c r="E11" s="443">
        <v>5</v>
      </c>
      <c r="F11" s="443">
        <v>5</v>
      </c>
      <c r="G11" s="443">
        <v>2</v>
      </c>
      <c r="H11" s="443">
        <v>0</v>
      </c>
      <c r="I11" s="443">
        <v>0</v>
      </c>
      <c r="J11" s="443">
        <v>1</v>
      </c>
      <c r="K11" s="443">
        <v>0</v>
      </c>
      <c r="L11" s="443">
        <v>0</v>
      </c>
      <c r="M11" s="443">
        <v>0</v>
      </c>
      <c r="N11" s="443">
        <v>0</v>
      </c>
      <c r="O11" s="443">
        <v>0</v>
      </c>
      <c r="P11" s="443">
        <v>0</v>
      </c>
      <c r="Q11" s="443">
        <v>1</v>
      </c>
      <c r="R11" s="443">
        <v>0</v>
      </c>
      <c r="S11" s="443">
        <v>0</v>
      </c>
      <c r="T11" s="443">
        <v>1</v>
      </c>
      <c r="U11" s="442" t="s">
        <v>1042</v>
      </c>
      <c r="V11" s="444">
        <v>0</v>
      </c>
      <c r="W11" s="445">
        <v>0</v>
      </c>
      <c r="X11" s="445">
        <v>0</v>
      </c>
      <c r="Y11" s="445">
        <v>0</v>
      </c>
      <c r="Z11" s="445">
        <v>0</v>
      </c>
      <c r="AA11" s="445">
        <v>0</v>
      </c>
      <c r="AB11" s="445">
        <v>1</v>
      </c>
      <c r="AC11" s="445">
        <v>0</v>
      </c>
      <c r="AD11" s="445">
        <v>0</v>
      </c>
      <c r="AE11" s="445">
        <v>1</v>
      </c>
      <c r="AF11" s="445">
        <v>0</v>
      </c>
      <c r="AG11" s="445">
        <v>1</v>
      </c>
      <c r="AH11" s="445">
        <v>1</v>
      </c>
      <c r="AI11" s="445">
        <v>1</v>
      </c>
      <c r="AJ11" s="445">
        <v>0</v>
      </c>
      <c r="AK11" s="445">
        <v>0</v>
      </c>
      <c r="AL11" s="446">
        <v>0</v>
      </c>
    </row>
    <row r="12" spans="1:40" ht="21.9" customHeight="1">
      <c r="A12" s="442"/>
      <c r="B12" s="443"/>
      <c r="C12" s="443"/>
      <c r="D12" s="443"/>
      <c r="E12" s="443"/>
      <c r="F12" s="443"/>
      <c r="G12" s="443"/>
      <c r="H12" s="443"/>
      <c r="I12" s="443"/>
      <c r="J12" s="443"/>
      <c r="K12" s="443"/>
      <c r="L12" s="443"/>
      <c r="M12" s="443"/>
      <c r="N12" s="443"/>
      <c r="O12" s="443"/>
      <c r="P12" s="443"/>
      <c r="Q12" s="443"/>
      <c r="R12" s="443"/>
      <c r="S12" s="443"/>
      <c r="T12" s="443"/>
      <c r="U12" s="442"/>
      <c r="V12" s="444"/>
      <c r="W12" s="445"/>
      <c r="X12" s="445"/>
      <c r="Y12" s="445"/>
      <c r="Z12" s="445"/>
      <c r="AA12" s="445"/>
      <c r="AB12" s="445"/>
      <c r="AC12" s="445"/>
      <c r="AD12" s="445"/>
      <c r="AE12" s="445"/>
      <c r="AF12" s="445"/>
      <c r="AG12" s="445"/>
      <c r="AH12" s="445"/>
      <c r="AI12" s="445"/>
      <c r="AJ12" s="445"/>
      <c r="AK12" s="445"/>
      <c r="AL12" s="446"/>
    </row>
    <row r="13" spans="1:40" ht="21.9" customHeight="1">
      <c r="A13" s="442"/>
      <c r="B13" s="443"/>
      <c r="C13" s="443"/>
      <c r="D13" s="443"/>
      <c r="E13" s="443"/>
      <c r="F13" s="443"/>
      <c r="G13" s="443"/>
      <c r="H13" s="443"/>
      <c r="I13" s="443"/>
      <c r="J13" s="443"/>
      <c r="K13" s="443"/>
      <c r="L13" s="443"/>
      <c r="M13" s="443"/>
      <c r="N13" s="443"/>
      <c r="O13" s="443"/>
      <c r="P13" s="443"/>
      <c r="Q13" s="443"/>
      <c r="R13" s="443"/>
      <c r="S13" s="443"/>
      <c r="T13" s="443"/>
      <c r="U13" s="442"/>
      <c r="V13" s="444"/>
      <c r="W13" s="445"/>
      <c r="X13" s="445"/>
      <c r="Y13" s="445"/>
      <c r="Z13" s="445"/>
      <c r="AA13" s="445"/>
      <c r="AB13" s="445"/>
      <c r="AC13" s="445"/>
      <c r="AD13" s="445"/>
      <c r="AE13" s="445"/>
      <c r="AF13" s="445"/>
      <c r="AG13" s="445"/>
      <c r="AH13" s="445"/>
      <c r="AI13" s="445"/>
      <c r="AJ13" s="445"/>
      <c r="AK13" s="445"/>
      <c r="AL13" s="446"/>
    </row>
    <row r="14" spans="1:40" ht="21.9" customHeight="1">
      <c r="A14" s="442"/>
      <c r="B14" s="443"/>
      <c r="C14" s="443"/>
      <c r="D14" s="443"/>
      <c r="E14" s="443"/>
      <c r="F14" s="443"/>
      <c r="G14" s="443"/>
      <c r="H14" s="443"/>
      <c r="I14" s="443"/>
      <c r="J14" s="443"/>
      <c r="K14" s="443"/>
      <c r="L14" s="443"/>
      <c r="M14" s="443"/>
      <c r="N14" s="443"/>
      <c r="O14" s="443"/>
      <c r="P14" s="443"/>
      <c r="Q14" s="443"/>
      <c r="R14" s="443"/>
      <c r="S14" s="443"/>
      <c r="T14" s="443"/>
      <c r="U14" s="442"/>
      <c r="V14" s="444"/>
      <c r="W14" s="445"/>
      <c r="X14" s="445"/>
      <c r="Y14" s="445"/>
      <c r="Z14" s="445"/>
      <c r="AA14" s="445"/>
      <c r="AB14" s="445"/>
      <c r="AC14" s="445"/>
      <c r="AD14" s="445"/>
      <c r="AE14" s="445"/>
      <c r="AF14" s="445"/>
      <c r="AG14" s="445"/>
      <c r="AH14" s="445"/>
      <c r="AI14" s="445"/>
      <c r="AJ14" s="445"/>
      <c r="AK14" s="445"/>
      <c r="AL14" s="446"/>
    </row>
    <row r="15" spans="1:40" ht="21.9" customHeight="1">
      <c r="A15" s="442"/>
      <c r="B15" s="443"/>
      <c r="C15" s="443"/>
      <c r="D15" s="443"/>
      <c r="E15" s="443"/>
      <c r="F15" s="443"/>
      <c r="G15" s="443"/>
      <c r="H15" s="443"/>
      <c r="I15" s="443"/>
      <c r="J15" s="443"/>
      <c r="K15" s="443"/>
      <c r="L15" s="443"/>
      <c r="M15" s="443"/>
      <c r="N15" s="443"/>
      <c r="O15" s="443"/>
      <c r="P15" s="443"/>
      <c r="Q15" s="443"/>
      <c r="R15" s="443"/>
      <c r="S15" s="443"/>
      <c r="T15" s="443"/>
      <c r="U15" s="442"/>
      <c r="V15" s="444"/>
      <c r="W15" s="445"/>
      <c r="X15" s="445"/>
      <c r="Y15" s="445"/>
      <c r="Z15" s="445"/>
      <c r="AA15" s="445"/>
      <c r="AB15" s="445"/>
      <c r="AC15" s="445"/>
      <c r="AD15" s="445"/>
      <c r="AE15" s="445"/>
      <c r="AF15" s="445"/>
      <c r="AG15" s="445"/>
      <c r="AH15" s="445"/>
      <c r="AI15" s="445"/>
      <c r="AJ15" s="445"/>
      <c r="AK15" s="445"/>
      <c r="AL15" s="446"/>
    </row>
    <row r="16" spans="1:40" ht="21.9" customHeight="1">
      <c r="A16" s="442"/>
      <c r="B16" s="443"/>
      <c r="C16" s="443"/>
      <c r="D16" s="443"/>
      <c r="E16" s="443"/>
      <c r="F16" s="443"/>
      <c r="G16" s="443"/>
      <c r="H16" s="443"/>
      <c r="I16" s="443"/>
      <c r="J16" s="443"/>
      <c r="K16" s="443"/>
      <c r="L16" s="443"/>
      <c r="M16" s="443"/>
      <c r="N16" s="443"/>
      <c r="O16" s="443"/>
      <c r="P16" s="443"/>
      <c r="Q16" s="443"/>
      <c r="R16" s="443"/>
      <c r="S16" s="443"/>
      <c r="T16" s="443"/>
      <c r="U16" s="442"/>
      <c r="V16" s="444"/>
      <c r="W16" s="445"/>
      <c r="X16" s="445"/>
      <c r="Y16" s="445"/>
      <c r="Z16" s="445"/>
      <c r="AA16" s="445"/>
      <c r="AB16" s="445"/>
      <c r="AC16" s="445"/>
      <c r="AD16" s="445"/>
      <c r="AE16" s="445"/>
      <c r="AF16" s="445"/>
      <c r="AG16" s="445"/>
      <c r="AH16" s="445"/>
      <c r="AI16" s="445"/>
      <c r="AJ16" s="445"/>
      <c r="AK16" s="445"/>
      <c r="AL16" s="446"/>
    </row>
    <row r="17" spans="1:38" ht="21.9" customHeight="1">
      <c r="A17" s="442"/>
      <c r="B17" s="443"/>
      <c r="C17" s="443"/>
      <c r="D17" s="443"/>
      <c r="E17" s="443"/>
      <c r="F17" s="443"/>
      <c r="G17" s="443"/>
      <c r="H17" s="443"/>
      <c r="I17" s="443"/>
      <c r="J17" s="443"/>
      <c r="K17" s="443"/>
      <c r="L17" s="443"/>
      <c r="M17" s="443"/>
      <c r="N17" s="443"/>
      <c r="O17" s="443"/>
      <c r="P17" s="443"/>
      <c r="Q17" s="443"/>
      <c r="R17" s="443"/>
      <c r="S17" s="443"/>
      <c r="T17" s="443"/>
      <c r="U17" s="442"/>
      <c r="V17" s="444"/>
      <c r="W17" s="445"/>
      <c r="X17" s="445"/>
      <c r="Y17" s="445"/>
      <c r="Z17" s="445"/>
      <c r="AA17" s="445"/>
      <c r="AB17" s="445"/>
      <c r="AC17" s="445"/>
      <c r="AD17" s="445"/>
      <c r="AE17" s="445"/>
      <c r="AF17" s="445"/>
      <c r="AG17" s="445"/>
      <c r="AH17" s="445"/>
      <c r="AI17" s="445"/>
      <c r="AJ17" s="445"/>
      <c r="AK17" s="445"/>
      <c r="AL17" s="446"/>
    </row>
    <row r="18" spans="1:38" ht="21.9" customHeight="1">
      <c r="A18" s="442"/>
      <c r="B18" s="443"/>
      <c r="C18" s="443"/>
      <c r="D18" s="443"/>
      <c r="E18" s="443"/>
      <c r="F18" s="443"/>
      <c r="G18" s="443"/>
      <c r="H18" s="443"/>
      <c r="I18" s="443"/>
      <c r="J18" s="443"/>
      <c r="K18" s="443"/>
      <c r="L18" s="443"/>
      <c r="M18" s="443"/>
      <c r="N18" s="443"/>
      <c r="O18" s="443"/>
      <c r="P18" s="443"/>
      <c r="Q18" s="443"/>
      <c r="R18" s="443"/>
      <c r="S18" s="443"/>
      <c r="T18" s="443"/>
      <c r="U18" s="442"/>
      <c r="V18" s="444"/>
      <c r="W18" s="445"/>
      <c r="X18" s="445"/>
      <c r="Y18" s="445"/>
      <c r="Z18" s="445"/>
      <c r="AA18" s="445"/>
      <c r="AB18" s="445"/>
      <c r="AC18" s="445"/>
      <c r="AD18" s="445"/>
      <c r="AE18" s="445"/>
      <c r="AF18" s="445"/>
      <c r="AG18" s="445"/>
      <c r="AH18" s="445"/>
      <c r="AI18" s="445"/>
      <c r="AJ18" s="445"/>
      <c r="AK18" s="445"/>
      <c r="AL18" s="446"/>
    </row>
    <row r="19" spans="1:38" ht="21.9" customHeight="1">
      <c r="A19" s="442"/>
      <c r="B19" s="443"/>
      <c r="C19" s="443"/>
      <c r="D19" s="443"/>
      <c r="E19" s="443"/>
      <c r="F19" s="443"/>
      <c r="G19" s="443"/>
      <c r="H19" s="443"/>
      <c r="I19" s="443"/>
      <c r="J19" s="443"/>
      <c r="K19" s="443"/>
      <c r="L19" s="443"/>
      <c r="M19" s="443"/>
      <c r="N19" s="443"/>
      <c r="O19" s="443"/>
      <c r="P19" s="443"/>
      <c r="Q19" s="443"/>
      <c r="R19" s="443"/>
      <c r="S19" s="443"/>
      <c r="T19" s="443"/>
      <c r="U19" s="442"/>
      <c r="V19" s="444"/>
      <c r="W19" s="445"/>
      <c r="X19" s="445"/>
      <c r="Y19" s="445"/>
      <c r="Z19" s="445"/>
      <c r="AA19" s="445"/>
      <c r="AB19" s="445"/>
      <c r="AC19" s="445"/>
      <c r="AD19" s="445"/>
      <c r="AE19" s="445"/>
      <c r="AF19" s="445"/>
      <c r="AG19" s="445"/>
      <c r="AH19" s="445"/>
      <c r="AI19" s="445"/>
      <c r="AJ19" s="445"/>
      <c r="AK19" s="445"/>
      <c r="AL19" s="446"/>
    </row>
    <row r="20" spans="1:38" ht="21.9" customHeight="1">
      <c r="A20" s="442"/>
      <c r="B20" s="443"/>
      <c r="C20" s="443"/>
      <c r="D20" s="443"/>
      <c r="E20" s="443"/>
      <c r="F20" s="443"/>
      <c r="G20" s="443"/>
      <c r="H20" s="443"/>
      <c r="I20" s="443"/>
      <c r="J20" s="443"/>
      <c r="K20" s="443"/>
      <c r="L20" s="443"/>
      <c r="M20" s="443"/>
      <c r="N20" s="443"/>
      <c r="O20" s="443"/>
      <c r="P20" s="443"/>
      <c r="Q20" s="443"/>
      <c r="R20" s="443"/>
      <c r="S20" s="443"/>
      <c r="T20" s="443"/>
      <c r="U20" s="442"/>
      <c r="V20" s="444"/>
      <c r="W20" s="445"/>
      <c r="X20" s="445"/>
      <c r="Y20" s="445"/>
      <c r="Z20" s="445"/>
      <c r="AA20" s="445"/>
      <c r="AB20" s="445"/>
      <c r="AC20" s="445"/>
      <c r="AD20" s="445"/>
      <c r="AE20" s="445"/>
      <c r="AF20" s="445"/>
      <c r="AG20" s="445"/>
      <c r="AH20" s="445"/>
      <c r="AI20" s="445"/>
      <c r="AJ20" s="445"/>
      <c r="AK20" s="445"/>
      <c r="AL20" s="446"/>
    </row>
    <row r="21" spans="1:38" ht="21.9" customHeight="1">
      <c r="A21" s="442"/>
      <c r="B21" s="443"/>
      <c r="C21" s="443"/>
      <c r="D21" s="443"/>
      <c r="E21" s="443"/>
      <c r="F21" s="443"/>
      <c r="G21" s="443"/>
      <c r="H21" s="443"/>
      <c r="I21" s="443"/>
      <c r="J21" s="443"/>
      <c r="K21" s="443"/>
      <c r="L21" s="443"/>
      <c r="M21" s="443"/>
      <c r="N21" s="443"/>
      <c r="O21" s="443"/>
      <c r="P21" s="443"/>
      <c r="Q21" s="443"/>
      <c r="R21" s="443"/>
      <c r="S21" s="443"/>
      <c r="T21" s="443"/>
      <c r="U21" s="442"/>
      <c r="V21" s="444"/>
      <c r="W21" s="445"/>
      <c r="X21" s="445"/>
      <c r="Y21" s="445"/>
      <c r="Z21" s="445"/>
      <c r="AA21" s="445"/>
      <c r="AB21" s="445"/>
      <c r="AC21" s="445"/>
      <c r="AD21" s="445"/>
      <c r="AE21" s="445"/>
      <c r="AF21" s="445"/>
      <c r="AG21" s="445"/>
      <c r="AH21" s="445"/>
      <c r="AI21" s="445"/>
      <c r="AJ21" s="445"/>
      <c r="AK21" s="445"/>
      <c r="AL21" s="446"/>
    </row>
    <row r="22" spans="1:38" ht="21.9" customHeight="1">
      <c r="A22" s="442"/>
      <c r="B22" s="443"/>
      <c r="C22" s="443"/>
      <c r="D22" s="443"/>
      <c r="E22" s="443"/>
      <c r="F22" s="443"/>
      <c r="G22" s="443"/>
      <c r="H22" s="443"/>
      <c r="I22" s="443"/>
      <c r="J22" s="443"/>
      <c r="K22" s="443"/>
      <c r="L22" s="443"/>
      <c r="M22" s="443"/>
      <c r="N22" s="443"/>
      <c r="O22" s="443"/>
      <c r="P22" s="443"/>
      <c r="Q22" s="443"/>
      <c r="R22" s="443"/>
      <c r="S22" s="443"/>
      <c r="T22" s="443"/>
      <c r="U22" s="442"/>
      <c r="V22" s="444"/>
      <c r="W22" s="445"/>
      <c r="X22" s="445"/>
      <c r="Y22" s="445"/>
      <c r="Z22" s="445"/>
      <c r="AA22" s="445"/>
      <c r="AB22" s="445"/>
      <c r="AC22" s="445"/>
      <c r="AD22" s="445"/>
      <c r="AE22" s="445"/>
      <c r="AF22" s="445"/>
      <c r="AG22" s="445"/>
      <c r="AH22" s="445"/>
      <c r="AI22" s="445"/>
      <c r="AJ22" s="445"/>
      <c r="AK22" s="445"/>
      <c r="AL22" s="446"/>
    </row>
    <row r="23" spans="1:38" ht="21.9" customHeight="1">
      <c r="A23" s="442"/>
      <c r="B23" s="443"/>
      <c r="C23" s="443"/>
      <c r="D23" s="443"/>
      <c r="E23" s="443"/>
      <c r="F23" s="443"/>
      <c r="G23" s="443"/>
      <c r="H23" s="443"/>
      <c r="I23" s="443"/>
      <c r="J23" s="443"/>
      <c r="K23" s="443"/>
      <c r="L23" s="443"/>
      <c r="M23" s="443"/>
      <c r="N23" s="443"/>
      <c r="O23" s="443"/>
      <c r="P23" s="443"/>
      <c r="Q23" s="443"/>
      <c r="R23" s="443"/>
      <c r="S23" s="443"/>
      <c r="T23" s="443"/>
      <c r="U23" s="436"/>
      <c r="V23" s="445"/>
      <c r="W23" s="445"/>
      <c r="X23" s="445"/>
      <c r="Y23" s="445"/>
      <c r="Z23" s="445"/>
      <c r="AA23" s="445"/>
      <c r="AB23" s="445"/>
      <c r="AC23" s="445"/>
      <c r="AD23" s="445"/>
      <c r="AE23" s="445"/>
      <c r="AF23" s="445"/>
      <c r="AG23" s="445"/>
      <c r="AH23" s="445"/>
      <c r="AI23" s="445"/>
      <c r="AJ23" s="445"/>
      <c r="AK23" s="445"/>
      <c r="AL23" s="446"/>
    </row>
    <row r="24" spans="1:38" ht="21.9" customHeight="1">
      <c r="A24" s="430"/>
      <c r="B24" s="439"/>
      <c r="C24" s="439"/>
      <c r="D24" s="439"/>
      <c r="E24" s="439"/>
      <c r="F24" s="439"/>
      <c r="G24" s="439"/>
      <c r="H24" s="439"/>
      <c r="I24" s="439"/>
      <c r="J24" s="439"/>
      <c r="K24" s="439"/>
      <c r="L24" s="439"/>
      <c r="M24" s="439"/>
      <c r="N24" s="439"/>
      <c r="O24" s="439"/>
      <c r="P24" s="439"/>
      <c r="Q24" s="439"/>
      <c r="R24" s="439"/>
      <c r="S24" s="439"/>
      <c r="T24" s="439"/>
      <c r="U24" s="447" t="s">
        <v>1043</v>
      </c>
      <c r="V24" s="448"/>
      <c r="W24" s="448"/>
      <c r="X24" s="449"/>
      <c r="Y24" s="450"/>
      <c r="Z24" s="450"/>
      <c r="AA24" s="449"/>
      <c r="AB24" s="450"/>
      <c r="AC24" s="450"/>
      <c r="AD24" s="449"/>
      <c r="AE24" s="448"/>
      <c r="AF24" s="448"/>
      <c r="AG24" s="450"/>
      <c r="AH24" s="451"/>
      <c r="AI24" s="452"/>
      <c r="AJ24" s="450"/>
      <c r="AK24" s="450"/>
      <c r="AL24" s="450"/>
    </row>
    <row r="25" spans="1:38" ht="12.75" customHeight="1">
      <c r="A25" s="430"/>
      <c r="B25" s="439"/>
      <c r="C25" s="439"/>
      <c r="D25" s="439"/>
      <c r="E25" s="439"/>
      <c r="F25" s="439"/>
      <c r="G25" s="439"/>
      <c r="H25" s="439"/>
      <c r="I25" s="439"/>
      <c r="J25" s="439"/>
      <c r="K25" s="439"/>
      <c r="L25" s="439"/>
      <c r="M25" s="439"/>
      <c r="N25" s="439"/>
      <c r="O25" s="439"/>
      <c r="P25" s="439"/>
      <c r="Q25" s="439"/>
      <c r="R25" s="439"/>
      <c r="S25" s="439"/>
      <c r="T25" s="439"/>
      <c r="AI25" s="421"/>
      <c r="AJ25" s="453"/>
      <c r="AK25" s="421"/>
      <c r="AL25" s="454" t="s">
        <v>1044</v>
      </c>
    </row>
    <row r="26" spans="1:38" ht="17.25" customHeight="1">
      <c r="A26" s="430"/>
      <c r="B26" s="439"/>
      <c r="C26" s="439"/>
      <c r="D26" s="439"/>
      <c r="E26" s="439"/>
      <c r="F26" s="439"/>
      <c r="G26" s="439"/>
      <c r="H26" s="439"/>
      <c r="I26" s="439"/>
      <c r="J26" s="439"/>
      <c r="K26" s="439"/>
      <c r="L26" s="439"/>
      <c r="M26" s="439"/>
      <c r="N26" s="439"/>
      <c r="O26" s="439"/>
      <c r="P26" s="439"/>
      <c r="Q26" s="439"/>
      <c r="R26" s="439"/>
      <c r="S26" s="439"/>
      <c r="T26" s="439"/>
      <c r="U26" s="453" t="s">
        <v>1045</v>
      </c>
      <c r="V26" s="421"/>
      <c r="W26" s="421"/>
      <c r="X26" s="454" t="s">
        <v>1046</v>
      </c>
      <c r="Z26" s="421"/>
      <c r="AB26" s="421" t="s">
        <v>1047</v>
      </c>
      <c r="AD26" s="421"/>
      <c r="AF26" s="454" t="s">
        <v>1048</v>
      </c>
      <c r="AI26" s="421"/>
      <c r="AJ26" s="421"/>
      <c r="AK26" s="421"/>
      <c r="AL26" s="421"/>
    </row>
    <row r="27" spans="1:38" ht="16.5" customHeight="1">
      <c r="Z27" s="421"/>
      <c r="AB27" s="421" t="s">
        <v>1049</v>
      </c>
      <c r="AD27" s="421"/>
      <c r="AE27" s="453"/>
      <c r="AF27" s="421"/>
      <c r="AH27" s="421"/>
    </row>
    <row r="28" spans="1:38" ht="16.5" customHeight="1">
      <c r="U28" s="455" t="s">
        <v>1050</v>
      </c>
      <c r="V28" s="421"/>
      <c r="W28" s="421"/>
      <c r="X28" s="421"/>
      <c r="Y28" s="421"/>
      <c r="Z28" s="421"/>
      <c r="AA28" s="421"/>
      <c r="AB28" s="421"/>
      <c r="AC28" s="421"/>
      <c r="AD28" s="421"/>
      <c r="AE28" s="421"/>
      <c r="AF28" s="421"/>
      <c r="AG28" s="421"/>
      <c r="AH28" s="421"/>
    </row>
    <row r="29" spans="1:38" ht="16.5" customHeight="1">
      <c r="U29" s="455" t="s">
        <v>1051</v>
      </c>
      <c r="V29" s="421"/>
      <c r="W29" s="421"/>
      <c r="X29" s="421"/>
      <c r="Y29" s="421"/>
      <c r="Z29" s="421"/>
      <c r="AA29" s="421"/>
      <c r="AB29" s="421"/>
      <c r="AC29" s="421"/>
      <c r="AD29" s="421"/>
      <c r="AE29" s="421"/>
      <c r="AF29" s="421"/>
      <c r="AG29" s="421"/>
      <c r="AH29" s="421"/>
    </row>
  </sheetData>
  <mergeCells count="32">
    <mergeCell ref="AD8:AE8"/>
    <mergeCell ref="AF8:AG8"/>
    <mergeCell ref="AH8:AI8"/>
    <mergeCell ref="AJ8:AK8"/>
    <mergeCell ref="Q8:R8"/>
    <mergeCell ref="S8:T8"/>
    <mergeCell ref="V8:W8"/>
    <mergeCell ref="X8:Y8"/>
    <mergeCell ref="Z8:AA8"/>
    <mergeCell ref="AB8:AC8"/>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S1:T1"/>
    <mergeCell ref="AK1:AL1"/>
    <mergeCell ref="S2:T2"/>
    <mergeCell ref="AK2:AL2"/>
    <mergeCell ref="A4:T4"/>
    <mergeCell ref="U4:AL4"/>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20" customWidth="1"/>
    <col min="2" max="15" width="6.21875" style="420" customWidth="1"/>
    <col min="16" max="17" width="7.6640625" style="420" customWidth="1"/>
    <col min="18" max="21" width="6.21875" style="420" customWidth="1"/>
    <col min="22" max="22" width="7" style="420" customWidth="1"/>
    <col min="23" max="25" width="7.109375" style="420" customWidth="1"/>
    <col min="26" max="26" width="6.88671875" style="420" customWidth="1"/>
    <col min="27" max="28" width="8.44140625" style="420" customWidth="1"/>
    <col min="29" max="29" width="8.88671875" style="420" customWidth="1"/>
    <col min="30" max="30" width="11" style="420" customWidth="1"/>
    <col min="31" max="31" width="6.33203125" style="420" customWidth="1"/>
    <col min="32" max="32" width="8.44140625" style="420" customWidth="1"/>
    <col min="33" max="33" width="8.77734375" style="420" customWidth="1"/>
    <col min="34" max="34" width="8.44140625" style="420" customWidth="1"/>
    <col min="35" max="35" width="7.88671875" style="420" customWidth="1"/>
    <col min="36" max="257" width="12.5546875" style="420" customWidth="1"/>
    <col min="258" max="1024" width="12.5546875" style="456" customWidth="1"/>
    <col min="1025" max="1025" width="7.21875" style="456" customWidth="1"/>
    <col min="1026" max="16384" width="8.88671875" style="456"/>
  </cols>
  <sheetData>
    <row r="1" spans="1:26" ht="16.5" customHeight="1">
      <c r="A1" s="457" t="s">
        <v>1007</v>
      </c>
      <c r="B1" s="419"/>
      <c r="C1" s="421"/>
      <c r="U1" s="1427" t="s">
        <v>1008</v>
      </c>
      <c r="V1" s="1427"/>
      <c r="W1" s="1419" t="s">
        <v>1009</v>
      </c>
      <c r="X1" s="1419"/>
      <c r="Y1" s="1419"/>
    </row>
    <row r="2" spans="1:26" ht="20.25" customHeight="1">
      <c r="A2" s="457" t="s">
        <v>1010</v>
      </c>
      <c r="B2" s="423" t="s">
        <v>1011</v>
      </c>
      <c r="C2" s="421"/>
      <c r="U2" s="1427" t="s">
        <v>1012</v>
      </c>
      <c r="V2" s="1427"/>
      <c r="W2" s="1420" t="s">
        <v>1052</v>
      </c>
      <c r="X2" s="1420"/>
      <c r="Y2" s="1420"/>
    </row>
    <row r="3" spans="1:26" ht="19.5" customHeight="1">
      <c r="A3" s="424"/>
      <c r="B3" s="428"/>
      <c r="C3" s="425"/>
      <c r="D3" s="426"/>
      <c r="E3" s="427"/>
      <c r="F3" s="427"/>
      <c r="G3" s="426"/>
      <c r="H3" s="427"/>
      <c r="I3" s="427"/>
      <c r="J3" s="427"/>
      <c r="K3" s="427"/>
      <c r="L3" s="427"/>
      <c r="M3" s="427"/>
      <c r="N3" s="427"/>
      <c r="O3" s="427"/>
      <c r="P3" s="427"/>
      <c r="Q3" s="427"/>
      <c r="R3" s="427"/>
      <c r="S3" s="427"/>
      <c r="T3" s="427"/>
      <c r="U3" s="427"/>
      <c r="V3" s="427"/>
      <c r="W3" s="427"/>
      <c r="X3" s="427"/>
      <c r="Y3" s="427"/>
      <c r="Z3" s="56" t="s">
        <v>12</v>
      </c>
    </row>
    <row r="4" spans="1:26" ht="26.25" customHeight="1">
      <c r="A4" s="1421" t="s">
        <v>1053</v>
      </c>
      <c r="B4" s="1421"/>
      <c r="C4" s="1421"/>
      <c r="D4" s="1421"/>
      <c r="E4" s="1421"/>
      <c r="F4" s="1421"/>
      <c r="G4" s="1421"/>
      <c r="H4" s="1421"/>
      <c r="I4" s="1421"/>
      <c r="J4" s="1421"/>
      <c r="K4" s="1421"/>
      <c r="L4" s="1421"/>
      <c r="M4" s="1421"/>
      <c r="N4" s="1421"/>
      <c r="O4" s="1421"/>
      <c r="P4" s="1421"/>
      <c r="Q4" s="1421"/>
      <c r="R4" s="1421"/>
      <c r="S4" s="1421"/>
      <c r="T4" s="1421"/>
      <c r="U4" s="1421"/>
      <c r="V4" s="1421"/>
      <c r="W4" s="1421"/>
      <c r="X4" s="1421"/>
      <c r="Y4" s="1421"/>
    </row>
    <row r="5" spans="1:26" ht="8.25" customHeight="1">
      <c r="A5" s="429"/>
      <c r="B5" s="430"/>
      <c r="C5" s="430"/>
      <c r="D5" s="430"/>
      <c r="E5" s="430"/>
      <c r="F5" s="430"/>
      <c r="G5" s="430"/>
      <c r="H5" s="430"/>
      <c r="I5" s="430"/>
      <c r="J5" s="430"/>
      <c r="K5" s="430"/>
      <c r="L5" s="430"/>
      <c r="M5" s="430"/>
      <c r="N5" s="430"/>
      <c r="O5" s="430"/>
      <c r="P5" s="430"/>
      <c r="Q5" s="430"/>
      <c r="R5" s="430"/>
      <c r="S5" s="430"/>
      <c r="T5" s="430"/>
      <c r="U5" s="430"/>
      <c r="V5" s="430"/>
    </row>
    <row r="6" spans="1:26" ht="17.25" customHeight="1">
      <c r="B6" s="1424" t="s">
        <v>1054</v>
      </c>
      <c r="C6" s="1424"/>
      <c r="D6" s="1424"/>
      <c r="E6" s="1424"/>
      <c r="F6" s="1424"/>
      <c r="G6" s="1424"/>
      <c r="H6" s="1424"/>
      <c r="I6" s="1424"/>
      <c r="J6" s="1424"/>
      <c r="K6" s="1424"/>
      <c r="L6" s="1424"/>
      <c r="M6" s="1424"/>
      <c r="N6" s="1424"/>
      <c r="O6" s="1424"/>
      <c r="P6" s="1424"/>
      <c r="Q6" s="1424"/>
      <c r="R6" s="1424"/>
      <c r="S6" s="1424"/>
      <c r="T6" s="1424"/>
      <c r="U6" s="1424"/>
      <c r="V6" s="1424"/>
      <c r="Y6" s="458" t="s">
        <v>1055</v>
      </c>
    </row>
    <row r="7" spans="1:26" s="424" customFormat="1" ht="24.9" customHeight="1">
      <c r="A7" s="1426" t="s">
        <v>1019</v>
      </c>
      <c r="B7" s="1428" t="s">
        <v>1056</v>
      </c>
      <c r="C7" s="1428" t="s">
        <v>1057</v>
      </c>
      <c r="D7" s="1427" t="s">
        <v>1058</v>
      </c>
      <c r="E7" s="1427"/>
      <c r="F7" s="1423" t="s">
        <v>1059</v>
      </c>
      <c r="G7" s="1423"/>
      <c r="H7" s="1423"/>
      <c r="I7" s="1423"/>
      <c r="J7" s="1423" t="s">
        <v>1060</v>
      </c>
      <c r="K7" s="1423"/>
      <c r="L7" s="1423"/>
      <c r="M7" s="1423"/>
      <c r="N7" s="1423"/>
      <c r="O7" s="1423"/>
      <c r="P7" s="1423" t="s">
        <v>1061</v>
      </c>
      <c r="Q7" s="1423"/>
      <c r="R7" s="1423"/>
      <c r="S7" s="1423"/>
      <c r="T7" s="1423" t="s">
        <v>1062</v>
      </c>
      <c r="U7" s="1423"/>
      <c r="V7" s="1431" t="s">
        <v>1063</v>
      </c>
      <c r="W7" s="1431"/>
      <c r="X7" s="1431"/>
      <c r="Y7" s="1431"/>
    </row>
    <row r="8" spans="1:26" s="424" customFormat="1" ht="93.75" customHeight="1">
      <c r="A8" s="1426"/>
      <c r="B8" s="1428"/>
      <c r="C8" s="1428"/>
      <c r="D8" s="431" t="s">
        <v>1064</v>
      </c>
      <c r="E8" s="431" t="s">
        <v>1065</v>
      </c>
      <c r="F8" s="431" t="s">
        <v>1066</v>
      </c>
      <c r="G8" s="431" t="s">
        <v>1067</v>
      </c>
      <c r="H8" s="431" t="s">
        <v>1068</v>
      </c>
      <c r="I8" s="431" t="s">
        <v>1069</v>
      </c>
      <c r="J8" s="431" t="s">
        <v>1070</v>
      </c>
      <c r="K8" s="431" t="s">
        <v>1071</v>
      </c>
      <c r="L8" s="431" t="s">
        <v>1072</v>
      </c>
      <c r="M8" s="431" t="s">
        <v>1073</v>
      </c>
      <c r="N8" s="431" t="s">
        <v>1074</v>
      </c>
      <c r="O8" s="431" t="s">
        <v>1075</v>
      </c>
      <c r="P8" s="459" t="s">
        <v>1076</v>
      </c>
      <c r="Q8" s="460" t="s">
        <v>1077</v>
      </c>
      <c r="R8" s="460" t="s">
        <v>1078</v>
      </c>
      <c r="S8" s="460" t="s">
        <v>1079</v>
      </c>
      <c r="T8" s="431" t="s">
        <v>1080</v>
      </c>
      <c r="U8" s="431" t="s">
        <v>1081</v>
      </c>
      <c r="V8" s="431" t="s">
        <v>1082</v>
      </c>
      <c r="W8" s="431" t="s">
        <v>1083</v>
      </c>
      <c r="X8" s="431" t="s">
        <v>1084</v>
      </c>
      <c r="Y8" s="461" t="s">
        <v>1085</v>
      </c>
    </row>
    <row r="9" spans="1:26" ht="21.9" customHeight="1">
      <c r="A9" s="436" t="s">
        <v>988</v>
      </c>
      <c r="B9" s="437"/>
      <c r="C9" s="437"/>
      <c r="D9" s="437"/>
      <c r="E9" s="437"/>
      <c r="F9" s="437"/>
      <c r="G9" s="437"/>
      <c r="H9" s="437"/>
      <c r="I9" s="437"/>
      <c r="J9" s="437"/>
      <c r="K9" s="437"/>
      <c r="L9" s="437"/>
      <c r="M9" s="437"/>
      <c r="N9" s="437"/>
      <c r="O9" s="437"/>
      <c r="P9" s="437"/>
      <c r="Q9" s="437"/>
      <c r="R9" s="437"/>
      <c r="S9" s="437"/>
      <c r="T9" s="437"/>
      <c r="U9" s="437"/>
      <c r="V9" s="437"/>
      <c r="W9" s="437"/>
      <c r="X9" s="437"/>
      <c r="Y9" s="462"/>
    </row>
    <row r="10" spans="1:26" ht="21.9" customHeight="1">
      <c r="A10" s="442" t="s">
        <v>1086</v>
      </c>
      <c r="B10" s="443"/>
      <c r="C10" s="443">
        <v>9</v>
      </c>
      <c r="D10" s="443">
        <v>6</v>
      </c>
      <c r="E10" s="443">
        <v>3</v>
      </c>
      <c r="F10" s="463" t="s">
        <v>1087</v>
      </c>
      <c r="G10" s="463" t="s">
        <v>1087</v>
      </c>
      <c r="H10" s="443">
        <v>4</v>
      </c>
      <c r="I10" s="443">
        <v>5</v>
      </c>
      <c r="J10" s="464">
        <v>1</v>
      </c>
      <c r="K10" s="464">
        <v>4</v>
      </c>
      <c r="L10" s="465">
        <v>1</v>
      </c>
      <c r="M10" s="443">
        <v>3</v>
      </c>
      <c r="N10" s="463" t="s">
        <v>1087</v>
      </c>
      <c r="O10" s="463" t="s">
        <v>1087</v>
      </c>
      <c r="P10" s="443">
        <v>5</v>
      </c>
      <c r="Q10" s="463">
        <f>T11</f>
        <v>0</v>
      </c>
      <c r="R10" s="443">
        <v>2</v>
      </c>
      <c r="S10" s="443">
        <v>2</v>
      </c>
      <c r="T10" s="443">
        <v>7</v>
      </c>
      <c r="U10" s="443">
        <v>2</v>
      </c>
      <c r="V10" s="443">
        <v>6</v>
      </c>
      <c r="W10" s="443">
        <v>2</v>
      </c>
      <c r="X10" s="443">
        <v>1</v>
      </c>
      <c r="Y10" s="466" t="s">
        <v>1088</v>
      </c>
    </row>
    <row r="11" spans="1:26" ht="21.9" customHeight="1">
      <c r="A11" s="442"/>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5"/>
    </row>
    <row r="12" spans="1:26" ht="21.9" customHeight="1">
      <c r="A12" s="442"/>
      <c r="B12" s="443"/>
      <c r="C12" s="443"/>
      <c r="D12" s="443"/>
      <c r="E12" s="443"/>
      <c r="F12" s="443"/>
      <c r="G12" s="443"/>
      <c r="H12" s="443"/>
      <c r="I12" s="443"/>
      <c r="J12" s="443"/>
      <c r="K12" s="443"/>
      <c r="L12" s="443"/>
      <c r="M12" s="443"/>
      <c r="N12" s="443"/>
      <c r="O12" s="443"/>
      <c r="P12" s="467"/>
      <c r="Q12" s="443"/>
      <c r="R12" s="443"/>
      <c r="S12" s="443"/>
      <c r="T12" s="443"/>
      <c r="U12" s="443"/>
      <c r="V12" s="443"/>
      <c r="W12" s="443"/>
      <c r="X12" s="443"/>
      <c r="Y12" s="445"/>
    </row>
    <row r="13" spans="1:26" ht="21.9" customHeight="1">
      <c r="A13" s="442"/>
      <c r="B13" s="443"/>
      <c r="C13" s="443"/>
      <c r="D13" s="443"/>
      <c r="E13" s="443"/>
      <c r="F13" s="443"/>
      <c r="G13" s="443"/>
      <c r="H13" s="443"/>
      <c r="I13" s="443"/>
      <c r="J13" s="443"/>
      <c r="K13" s="443"/>
      <c r="L13" s="443"/>
      <c r="M13" s="443"/>
      <c r="N13" s="443"/>
      <c r="O13" s="443"/>
      <c r="P13" s="443"/>
      <c r="Q13" s="443"/>
      <c r="R13" s="443"/>
      <c r="S13" s="443"/>
      <c r="T13" s="443"/>
      <c r="U13" s="443"/>
      <c r="V13" s="443"/>
      <c r="W13" s="443"/>
      <c r="X13" s="443"/>
      <c r="Y13" s="445"/>
    </row>
    <row r="14" spans="1:26" ht="21.9" customHeight="1">
      <c r="A14" s="442"/>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5"/>
    </row>
    <row r="15" spans="1:26" ht="21.9" customHeight="1">
      <c r="A15" s="442"/>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5"/>
    </row>
    <row r="16" spans="1:26" ht="21.9" customHeight="1">
      <c r="A16" s="442"/>
      <c r="B16" s="443"/>
      <c r="C16" s="443"/>
      <c r="D16" s="443"/>
      <c r="E16" s="443"/>
      <c r="F16" s="443"/>
      <c r="G16" s="443"/>
      <c r="H16" s="443"/>
      <c r="I16" s="443"/>
      <c r="J16" s="443"/>
      <c r="K16" s="443"/>
      <c r="L16" s="443"/>
      <c r="M16" s="443"/>
      <c r="N16" s="443"/>
      <c r="O16" s="443"/>
      <c r="P16" s="443"/>
      <c r="Q16" s="443"/>
      <c r="R16" s="443"/>
      <c r="S16" s="443"/>
      <c r="T16" s="443"/>
      <c r="U16" s="443"/>
      <c r="V16" s="443"/>
      <c r="W16" s="443"/>
      <c r="X16" s="443"/>
      <c r="Y16" s="445"/>
    </row>
    <row r="17" spans="1:35" ht="21.9" customHeight="1">
      <c r="A17" s="442"/>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5"/>
    </row>
    <row r="18" spans="1:35" ht="21.9" customHeight="1">
      <c r="A18" s="442"/>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5"/>
    </row>
    <row r="19" spans="1:35" ht="21.9" customHeight="1">
      <c r="A19" s="442"/>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5"/>
    </row>
    <row r="20" spans="1:35" ht="21.9" customHeight="1">
      <c r="A20" s="442"/>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5"/>
    </row>
    <row r="21" spans="1:35" ht="21.9" customHeight="1">
      <c r="A21" s="442"/>
      <c r="B21" s="443"/>
      <c r="C21" s="443"/>
      <c r="D21" s="443"/>
      <c r="E21" s="443"/>
      <c r="F21" s="443"/>
      <c r="G21" s="443"/>
      <c r="H21" s="443"/>
      <c r="I21" s="443"/>
      <c r="J21" s="443"/>
      <c r="K21" s="443"/>
      <c r="L21" s="443"/>
      <c r="M21" s="443"/>
      <c r="N21" s="443"/>
      <c r="O21" s="443"/>
      <c r="P21" s="443"/>
      <c r="Q21" s="443"/>
      <c r="R21" s="443"/>
      <c r="S21" s="443"/>
      <c r="T21" s="443"/>
      <c r="U21" s="443"/>
      <c r="V21" s="443"/>
      <c r="W21" s="443"/>
      <c r="X21" s="443"/>
      <c r="Y21" s="445"/>
    </row>
    <row r="22" spans="1:35" ht="21.9" customHeight="1">
      <c r="A22" s="442"/>
      <c r="B22" s="443"/>
      <c r="C22" s="443"/>
      <c r="D22" s="443"/>
      <c r="E22" s="443"/>
      <c r="F22" s="443"/>
      <c r="G22" s="443"/>
      <c r="H22" s="443"/>
      <c r="I22" s="443"/>
      <c r="J22" s="443"/>
      <c r="K22" s="443"/>
      <c r="L22" s="443"/>
      <c r="M22" s="443"/>
      <c r="N22" s="443"/>
      <c r="O22" s="443"/>
      <c r="P22" s="443"/>
      <c r="Q22" s="443"/>
      <c r="R22" s="443"/>
      <c r="S22" s="443"/>
      <c r="T22" s="443"/>
      <c r="U22" s="443"/>
      <c r="V22" s="443"/>
      <c r="W22" s="443"/>
      <c r="X22" s="443"/>
      <c r="Y22" s="445"/>
    </row>
    <row r="23" spans="1:35" ht="21.9" customHeight="1">
      <c r="A23" s="447" t="s">
        <v>1043</v>
      </c>
      <c r="B23" s="448"/>
      <c r="C23" s="448"/>
      <c r="D23" s="449"/>
      <c r="E23" s="450"/>
      <c r="F23" s="450"/>
      <c r="G23" s="449"/>
      <c r="H23" s="450"/>
      <c r="I23" s="450"/>
      <c r="J23" s="450"/>
      <c r="K23" s="450"/>
      <c r="L23" s="449"/>
      <c r="M23" s="448"/>
      <c r="N23" s="448"/>
      <c r="O23" s="450"/>
      <c r="P23" s="451"/>
      <c r="Q23" s="452"/>
      <c r="R23" s="450"/>
      <c r="S23" s="449"/>
      <c r="T23" s="448"/>
      <c r="U23" s="450"/>
      <c r="V23" s="450"/>
      <c r="W23" s="448"/>
      <c r="X23" s="450"/>
      <c r="Y23" s="449"/>
    </row>
    <row r="24" spans="1:35" ht="15.75" customHeight="1">
      <c r="A24" s="424"/>
      <c r="B24" s="421"/>
      <c r="C24" s="421"/>
      <c r="E24" s="454"/>
      <c r="F24" s="454"/>
      <c r="H24" s="454"/>
      <c r="I24" s="454"/>
      <c r="J24" s="454"/>
      <c r="K24" s="454"/>
      <c r="M24" s="421"/>
      <c r="N24" s="421"/>
      <c r="O24" s="454"/>
      <c r="P24" s="458"/>
      <c r="Q24" s="468"/>
      <c r="R24" s="454"/>
      <c r="T24" s="421"/>
      <c r="U24" s="454"/>
      <c r="V24" s="454"/>
      <c r="W24" s="421"/>
      <c r="X24" s="454"/>
      <c r="Y24" s="458" t="s">
        <v>1044</v>
      </c>
    </row>
    <row r="25" spans="1:35" ht="16.5" customHeight="1">
      <c r="A25" s="453" t="s">
        <v>1045</v>
      </c>
      <c r="B25" s="421"/>
      <c r="C25" s="421"/>
      <c r="F25" s="453" t="s">
        <v>1046</v>
      </c>
      <c r="J25" s="421"/>
      <c r="K25" s="421" t="s">
        <v>1047</v>
      </c>
      <c r="O25" s="421"/>
      <c r="P25" s="453"/>
      <c r="Q25" s="453" t="s">
        <v>1048</v>
      </c>
      <c r="U25" s="453"/>
      <c r="V25" s="421"/>
      <c r="W25" s="421"/>
      <c r="X25" s="421"/>
      <c r="Y25" s="421"/>
    </row>
    <row r="26" spans="1:35" ht="16.5" customHeight="1">
      <c r="J26" s="421"/>
      <c r="K26" s="421" t="s">
        <v>1049</v>
      </c>
      <c r="N26" s="421"/>
      <c r="O26" s="421"/>
      <c r="P26" s="421"/>
      <c r="Q26" s="421"/>
      <c r="T26" s="421"/>
      <c r="U26" s="421"/>
      <c r="V26" s="421"/>
      <c r="W26" s="421"/>
      <c r="X26" s="421"/>
      <c r="Y26" s="421"/>
      <c r="Z26" s="421"/>
      <c r="AA26" s="421"/>
      <c r="AB26" s="421"/>
      <c r="AC26" s="421"/>
      <c r="AD26" s="421"/>
      <c r="AE26" s="453"/>
      <c r="AF26" s="421"/>
      <c r="AG26" s="421"/>
      <c r="AH26" s="421"/>
      <c r="AI26" s="421"/>
    </row>
    <row r="27" spans="1:35" ht="16.5" customHeight="1">
      <c r="A27" s="455" t="s">
        <v>1050</v>
      </c>
      <c r="B27" s="421"/>
      <c r="C27" s="421"/>
      <c r="D27" s="421"/>
      <c r="E27" s="421"/>
      <c r="F27" s="421"/>
      <c r="G27" s="421"/>
      <c r="H27" s="421"/>
      <c r="I27" s="421"/>
      <c r="J27" s="421"/>
      <c r="K27" s="421"/>
      <c r="L27" s="421"/>
      <c r="M27" s="421"/>
      <c r="N27" s="421"/>
      <c r="O27" s="421"/>
      <c r="P27" s="421"/>
    </row>
    <row r="28" spans="1:35" ht="16.5" customHeight="1">
      <c r="A28" s="455" t="s">
        <v>1051</v>
      </c>
      <c r="B28" s="421"/>
      <c r="C28" s="421"/>
      <c r="D28" s="421"/>
      <c r="E28" s="421"/>
      <c r="F28" s="421"/>
      <c r="G28" s="421"/>
      <c r="H28" s="421"/>
      <c r="I28" s="421"/>
      <c r="J28" s="421"/>
      <c r="K28" s="421"/>
      <c r="L28" s="421"/>
      <c r="M28" s="421"/>
      <c r="N28" s="421"/>
      <c r="O28" s="421"/>
      <c r="P28" s="421"/>
    </row>
    <row r="29" spans="1:35" ht="16.5" customHeight="1">
      <c r="A29" s="469"/>
    </row>
    <row r="30" spans="1:35" ht="16.5" customHeight="1">
      <c r="A30" s="469"/>
      <c r="B30" s="470"/>
    </row>
  </sheetData>
  <mergeCells count="15">
    <mergeCell ref="P7:S7"/>
    <mergeCell ref="T7:U7"/>
    <mergeCell ref="V7:Y7"/>
    <mergeCell ref="A7:A8"/>
    <mergeCell ref="B7:B8"/>
    <mergeCell ref="C7:C8"/>
    <mergeCell ref="D7:E7"/>
    <mergeCell ref="F7:I7"/>
    <mergeCell ref="J7:O7"/>
    <mergeCell ref="B6:V6"/>
    <mergeCell ref="U1:V1"/>
    <mergeCell ref="W1:Y1"/>
    <mergeCell ref="U2:V2"/>
    <mergeCell ref="W2:Y2"/>
    <mergeCell ref="A4:Y4"/>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20" customWidth="1"/>
    <col min="2" max="3" width="9.6640625" style="420" customWidth="1"/>
    <col min="4" max="4" width="7.88671875" style="420" customWidth="1"/>
    <col min="5" max="7" width="9.6640625" style="420" customWidth="1"/>
    <col min="8" max="8" width="7.88671875" style="420" customWidth="1"/>
    <col min="9" max="11" width="9.6640625" style="420" customWidth="1"/>
    <col min="12" max="12" width="7.88671875" style="420" customWidth="1"/>
    <col min="13" max="15" width="9.6640625" style="420" customWidth="1"/>
    <col min="16" max="16" width="7.88671875" style="420" customWidth="1"/>
    <col min="17" max="17" width="9.6640625" style="420" customWidth="1"/>
    <col min="18" max="257" width="16.77734375" style="420" customWidth="1"/>
    <col min="258" max="1024" width="16.77734375" style="492" customWidth="1"/>
    <col min="1025" max="1025" width="11.109375" style="492" customWidth="1"/>
    <col min="1026" max="16384" width="11.109375" style="492"/>
  </cols>
  <sheetData>
    <row r="1" spans="1:18" ht="16.5" customHeight="1">
      <c r="A1" s="457" t="s">
        <v>1007</v>
      </c>
      <c r="B1" s="471"/>
      <c r="C1" s="421"/>
      <c r="M1" s="1427" t="s">
        <v>1008</v>
      </c>
      <c r="N1" s="1427"/>
      <c r="O1" s="1428" t="s">
        <v>1089</v>
      </c>
      <c r="P1" s="1428"/>
      <c r="Q1" s="1428"/>
    </row>
    <row r="2" spans="1:18" ht="16.5" customHeight="1">
      <c r="A2" s="457" t="s">
        <v>1010</v>
      </c>
      <c r="B2" s="472" t="s">
        <v>1011</v>
      </c>
      <c r="C2" s="473"/>
      <c r="D2" s="474"/>
      <c r="E2" s="474"/>
      <c r="F2" s="474"/>
      <c r="G2" s="474"/>
      <c r="H2" s="474"/>
      <c r="I2" s="474"/>
      <c r="J2" s="474"/>
      <c r="K2" s="474"/>
      <c r="L2" s="475"/>
      <c r="M2" s="1427" t="s">
        <v>1012</v>
      </c>
      <c r="N2" s="1427"/>
      <c r="O2" s="1436" t="s">
        <v>1090</v>
      </c>
      <c r="P2" s="1436"/>
      <c r="Q2" s="1436"/>
    </row>
    <row r="3" spans="1:18" ht="41.25" customHeight="1">
      <c r="A3" s="1437" t="s">
        <v>1104</v>
      </c>
      <c r="B3" s="1437"/>
      <c r="C3" s="1437"/>
      <c r="D3" s="1437"/>
      <c r="E3" s="1437"/>
      <c r="F3" s="1437"/>
      <c r="G3" s="1437"/>
      <c r="H3" s="1437"/>
      <c r="I3" s="1437"/>
      <c r="J3" s="1437"/>
      <c r="K3" s="1437"/>
      <c r="L3" s="1437"/>
      <c r="M3" s="1437"/>
      <c r="N3" s="1437"/>
      <c r="O3" s="1437"/>
      <c r="P3" s="1437"/>
      <c r="Q3" s="1437"/>
      <c r="R3" s="56" t="s">
        <v>12</v>
      </c>
    </row>
    <row r="4" spans="1:18" ht="17.25" customHeight="1">
      <c r="B4" s="424"/>
      <c r="C4" s="424"/>
      <c r="D4" s="424"/>
      <c r="F4" s="424"/>
      <c r="G4" s="1424" t="s">
        <v>1091</v>
      </c>
      <c r="H4" s="1424"/>
      <c r="I4" s="1424"/>
      <c r="J4" s="1424"/>
      <c r="K4" s="424"/>
      <c r="L4" s="424"/>
      <c r="M4" s="424"/>
      <c r="N4" s="424"/>
      <c r="O4" s="424"/>
      <c r="P4" s="1425" t="s">
        <v>1092</v>
      </c>
      <c r="Q4" s="1425"/>
    </row>
    <row r="5" spans="1:18" s="424" customFormat="1" ht="15.75" customHeight="1">
      <c r="A5" s="1426" t="s">
        <v>1019</v>
      </c>
      <c r="B5" s="1438" t="s">
        <v>1093</v>
      </c>
      <c r="C5" s="1438"/>
      <c r="D5" s="1438"/>
      <c r="E5" s="1438"/>
      <c r="F5" s="1438"/>
      <c r="G5" s="1438"/>
      <c r="H5" s="1438"/>
      <c r="I5" s="1438"/>
      <c r="J5" s="1438"/>
      <c r="K5" s="1438"/>
      <c r="L5" s="1438"/>
      <c r="M5" s="1438"/>
      <c r="N5" s="1439" t="s">
        <v>1094</v>
      </c>
      <c r="O5" s="1439"/>
      <c r="P5" s="1439"/>
      <c r="Q5" s="1439"/>
    </row>
    <row r="6" spans="1:18" s="424" customFormat="1" ht="15.75" customHeight="1">
      <c r="A6" s="1426"/>
      <c r="B6" s="1440" t="s">
        <v>1095</v>
      </c>
      <c r="C6" s="1440"/>
      <c r="D6" s="1440"/>
      <c r="E6" s="1440"/>
      <c r="F6" s="1440" t="s">
        <v>1096</v>
      </c>
      <c r="G6" s="1440"/>
      <c r="H6" s="1440"/>
      <c r="I6" s="1440"/>
      <c r="J6" s="1432" t="s">
        <v>1097</v>
      </c>
      <c r="K6" s="1432"/>
      <c r="L6" s="1432"/>
      <c r="M6" s="1432"/>
      <c r="N6" s="1439"/>
      <c r="O6" s="1439"/>
      <c r="P6" s="1439"/>
      <c r="Q6" s="1439"/>
    </row>
    <row r="7" spans="1:18" s="424" customFormat="1" ht="15.75" customHeight="1">
      <c r="A7" s="1426"/>
      <c r="B7" s="1428" t="s">
        <v>1098</v>
      </c>
      <c r="C7" s="1433" t="s">
        <v>1038</v>
      </c>
      <c r="D7" s="477"/>
      <c r="E7" s="1428" t="s">
        <v>1039</v>
      </c>
      <c r="F7" s="1428" t="s">
        <v>1098</v>
      </c>
      <c r="G7" s="1433" t="s">
        <v>1038</v>
      </c>
      <c r="H7" s="477"/>
      <c r="I7" s="1428" t="s">
        <v>1039</v>
      </c>
      <c r="J7" s="1428" t="s">
        <v>1098</v>
      </c>
      <c r="K7" s="1433" t="s">
        <v>1038</v>
      </c>
      <c r="L7" s="477"/>
      <c r="M7" s="1434" t="s">
        <v>1039</v>
      </c>
      <c r="N7" s="1435" t="s">
        <v>1098</v>
      </c>
      <c r="O7" s="1433" t="s">
        <v>1038</v>
      </c>
      <c r="P7" s="477"/>
      <c r="Q7" s="1433" t="s">
        <v>1039</v>
      </c>
    </row>
    <row r="8" spans="1:18" s="424" customFormat="1" ht="60" customHeight="1">
      <c r="A8" s="1426"/>
      <c r="B8" s="1428"/>
      <c r="C8" s="1433"/>
      <c r="D8" s="476" t="s">
        <v>1099</v>
      </c>
      <c r="E8" s="1428"/>
      <c r="F8" s="1428"/>
      <c r="G8" s="1433"/>
      <c r="H8" s="476" t="s">
        <v>1099</v>
      </c>
      <c r="I8" s="1428"/>
      <c r="J8" s="1428"/>
      <c r="K8" s="1433"/>
      <c r="L8" s="476" t="s">
        <v>1099</v>
      </c>
      <c r="M8" s="1434"/>
      <c r="N8" s="1435"/>
      <c r="O8" s="1433"/>
      <c r="P8" s="476" t="s">
        <v>1099</v>
      </c>
      <c r="Q8" s="1433"/>
    </row>
    <row r="9" spans="1:18" s="421" customFormat="1" ht="15.75" customHeight="1">
      <c r="A9" s="478" t="s">
        <v>1100</v>
      </c>
      <c r="B9" s="479"/>
      <c r="C9" s="479"/>
      <c r="D9" s="479"/>
      <c r="E9" s="479"/>
      <c r="F9" s="479"/>
      <c r="G9" s="479"/>
      <c r="H9" s="479"/>
      <c r="I9" s="479"/>
      <c r="J9" s="479"/>
      <c r="K9" s="479"/>
      <c r="L9" s="479"/>
      <c r="M9" s="480"/>
      <c r="N9" s="481"/>
      <c r="O9" s="479"/>
      <c r="P9" s="479"/>
      <c r="Q9" s="480"/>
    </row>
    <row r="10" spans="1:18" s="421" customFormat="1" ht="15.75" customHeight="1">
      <c r="A10" s="482" t="s">
        <v>1086</v>
      </c>
      <c r="B10" s="483">
        <v>10</v>
      </c>
      <c r="C10" s="483">
        <v>5</v>
      </c>
      <c r="D10" s="484">
        <v>0.5</v>
      </c>
      <c r="E10" s="483">
        <v>5</v>
      </c>
      <c r="F10" s="483">
        <v>10</v>
      </c>
      <c r="G10" s="483">
        <v>5</v>
      </c>
      <c r="H10" s="484">
        <v>0.5</v>
      </c>
      <c r="I10" s="483">
        <v>5</v>
      </c>
      <c r="J10" s="483">
        <v>0</v>
      </c>
      <c r="K10" s="483">
        <v>0</v>
      </c>
      <c r="L10" s="483">
        <v>0</v>
      </c>
      <c r="M10" s="485">
        <v>0</v>
      </c>
      <c r="N10" s="486">
        <v>0</v>
      </c>
      <c r="O10" s="483">
        <v>0</v>
      </c>
      <c r="P10" s="483">
        <v>0</v>
      </c>
      <c r="Q10" s="485">
        <v>0</v>
      </c>
    </row>
    <row r="11" spans="1:18" s="421" customFormat="1" ht="15.75" customHeight="1">
      <c r="A11" s="487"/>
      <c r="B11" s="483"/>
      <c r="C11" s="483"/>
      <c r="D11" s="483"/>
      <c r="E11" s="483"/>
      <c r="F11" s="483"/>
      <c r="G11" s="483"/>
      <c r="H11" s="483"/>
      <c r="I11" s="483"/>
      <c r="J11" s="483"/>
      <c r="K11" s="483"/>
      <c r="L11" s="483"/>
      <c r="M11" s="485"/>
      <c r="N11" s="486"/>
      <c r="O11" s="483"/>
      <c r="P11" s="483"/>
      <c r="Q11" s="485"/>
    </row>
    <row r="12" spans="1:18" s="421" customFormat="1" ht="15.75" customHeight="1">
      <c r="A12" s="487"/>
      <c r="B12" s="483"/>
      <c r="C12" s="483"/>
      <c r="D12" s="483"/>
      <c r="E12" s="483"/>
      <c r="F12" s="483"/>
      <c r="G12" s="483"/>
      <c r="H12" s="483"/>
      <c r="I12" s="483"/>
      <c r="J12" s="483"/>
      <c r="K12" s="483"/>
      <c r="L12" s="483"/>
      <c r="M12" s="485"/>
      <c r="N12" s="486"/>
      <c r="O12" s="483"/>
      <c r="P12" s="483"/>
      <c r="Q12" s="485"/>
    </row>
    <row r="13" spans="1:18" s="421" customFormat="1" ht="15.75" customHeight="1">
      <c r="A13" s="487"/>
      <c r="B13" s="483"/>
      <c r="C13" s="483"/>
      <c r="D13" s="483"/>
      <c r="E13" s="483"/>
      <c r="F13" s="483"/>
      <c r="G13" s="483"/>
      <c r="H13" s="483"/>
      <c r="I13" s="483"/>
      <c r="J13" s="483"/>
      <c r="K13" s="483"/>
      <c r="L13" s="483"/>
      <c r="M13" s="485"/>
      <c r="N13" s="486"/>
      <c r="O13" s="483"/>
      <c r="P13" s="483"/>
      <c r="Q13" s="485"/>
    </row>
    <row r="14" spans="1:18" s="421" customFormat="1" ht="15.75" customHeight="1">
      <c r="A14" s="487"/>
      <c r="B14" s="483"/>
      <c r="C14" s="483"/>
      <c r="D14" s="483"/>
      <c r="E14" s="483"/>
      <c r="F14" s="483"/>
      <c r="G14" s="483"/>
      <c r="H14" s="483"/>
      <c r="I14" s="483"/>
      <c r="J14" s="483"/>
      <c r="K14" s="483"/>
      <c r="L14" s="483"/>
      <c r="M14" s="485"/>
      <c r="N14" s="486"/>
      <c r="O14" s="483"/>
      <c r="P14" s="483"/>
      <c r="Q14" s="485"/>
    </row>
    <row r="15" spans="1:18" s="421" customFormat="1" ht="15.75" customHeight="1">
      <c r="A15" s="487"/>
      <c r="B15" s="483"/>
      <c r="C15" s="483"/>
      <c r="D15" s="483"/>
      <c r="E15" s="483"/>
      <c r="F15" s="483"/>
      <c r="G15" s="483"/>
      <c r="H15" s="483"/>
      <c r="I15" s="483"/>
      <c r="J15" s="483"/>
      <c r="K15" s="483"/>
      <c r="L15" s="483"/>
      <c r="M15" s="485"/>
      <c r="N15" s="486"/>
      <c r="O15" s="483"/>
      <c r="P15" s="483"/>
      <c r="Q15" s="485"/>
    </row>
    <row r="16" spans="1:18" s="421" customFormat="1" ht="15.75" customHeight="1">
      <c r="A16" s="487"/>
      <c r="B16" s="483"/>
      <c r="C16" s="483"/>
      <c r="D16" s="483"/>
      <c r="E16" s="483"/>
      <c r="F16" s="483"/>
      <c r="G16" s="483"/>
      <c r="H16" s="483"/>
      <c r="I16" s="483"/>
      <c r="J16" s="483"/>
      <c r="K16" s="483"/>
      <c r="L16" s="483"/>
      <c r="M16" s="485"/>
      <c r="N16" s="486"/>
      <c r="O16" s="483"/>
      <c r="P16" s="483"/>
      <c r="Q16" s="485"/>
    </row>
    <row r="17" spans="1:17" s="421" customFormat="1" ht="15.75" customHeight="1">
      <c r="A17" s="487"/>
      <c r="B17" s="483"/>
      <c r="C17" s="483"/>
      <c r="D17" s="483"/>
      <c r="E17" s="483"/>
      <c r="F17" s="483"/>
      <c r="G17" s="483"/>
      <c r="H17" s="483"/>
      <c r="I17" s="483"/>
      <c r="J17" s="483"/>
      <c r="K17" s="483"/>
      <c r="L17" s="483"/>
      <c r="M17" s="485"/>
      <c r="N17" s="486"/>
      <c r="O17" s="483"/>
      <c r="P17" s="483"/>
      <c r="Q17" s="485"/>
    </row>
    <row r="18" spans="1:17" s="421" customFormat="1" ht="15.75" customHeight="1">
      <c r="A18" s="487"/>
      <c r="B18" s="483"/>
      <c r="C18" s="483"/>
      <c r="D18" s="483"/>
      <c r="E18" s="483"/>
      <c r="F18" s="483"/>
      <c r="G18" s="483"/>
      <c r="H18" s="483"/>
      <c r="I18" s="483"/>
      <c r="J18" s="483"/>
      <c r="K18" s="483"/>
      <c r="L18" s="483"/>
      <c r="M18" s="485"/>
      <c r="N18" s="486"/>
      <c r="O18" s="483"/>
      <c r="P18" s="483"/>
      <c r="Q18" s="485"/>
    </row>
    <row r="19" spans="1:17" s="421" customFormat="1" ht="15.75" customHeight="1">
      <c r="A19" s="487"/>
      <c r="B19" s="483"/>
      <c r="C19" s="483"/>
      <c r="D19" s="483"/>
      <c r="E19" s="483"/>
      <c r="F19" s="483"/>
      <c r="G19" s="483"/>
      <c r="H19" s="483"/>
      <c r="I19" s="483"/>
      <c r="J19" s="483"/>
      <c r="K19" s="483"/>
      <c r="L19" s="483"/>
      <c r="M19" s="485"/>
      <c r="N19" s="486"/>
      <c r="O19" s="483"/>
      <c r="P19" s="483"/>
      <c r="Q19" s="485"/>
    </row>
    <row r="20" spans="1:17" s="421" customFormat="1" ht="15.75" customHeight="1">
      <c r="A20" s="487"/>
      <c r="B20" s="483"/>
      <c r="C20" s="483"/>
      <c r="D20" s="483"/>
      <c r="E20" s="483"/>
      <c r="F20" s="483"/>
      <c r="G20" s="483"/>
      <c r="H20" s="483"/>
      <c r="I20" s="483"/>
      <c r="J20" s="483"/>
      <c r="K20" s="483"/>
      <c r="L20" s="483"/>
      <c r="M20" s="485"/>
      <c r="N20" s="486"/>
      <c r="O20" s="483"/>
      <c r="P20" s="483"/>
      <c r="Q20" s="485"/>
    </row>
    <row r="21" spans="1:17" s="421" customFormat="1" ht="15.75" customHeight="1">
      <c r="A21" s="487"/>
      <c r="B21" s="483"/>
      <c r="C21" s="483"/>
      <c r="D21" s="483"/>
      <c r="E21" s="483"/>
      <c r="F21" s="483"/>
      <c r="G21" s="483"/>
      <c r="H21" s="483"/>
      <c r="I21" s="483"/>
      <c r="J21" s="483"/>
      <c r="K21" s="483"/>
      <c r="L21" s="483"/>
      <c r="M21" s="485"/>
      <c r="N21" s="486"/>
      <c r="O21" s="483"/>
      <c r="P21" s="483"/>
      <c r="Q21" s="485"/>
    </row>
    <row r="22" spans="1:17" s="421" customFormat="1" ht="15.75" customHeight="1">
      <c r="A22" s="487"/>
      <c r="B22" s="483"/>
      <c r="C22" s="483"/>
      <c r="D22" s="483"/>
      <c r="E22" s="483"/>
      <c r="F22" s="483"/>
      <c r="G22" s="483"/>
      <c r="H22" s="483"/>
      <c r="I22" s="483"/>
      <c r="J22" s="483"/>
      <c r="K22" s="483"/>
      <c r="L22" s="483"/>
      <c r="M22" s="485"/>
      <c r="N22" s="486"/>
      <c r="O22" s="483"/>
      <c r="P22" s="483"/>
      <c r="Q22" s="485"/>
    </row>
    <row r="23" spans="1:17" s="421" customFormat="1" ht="15.75" customHeight="1">
      <c r="A23" s="487"/>
      <c r="B23" s="483"/>
      <c r="C23" s="483"/>
      <c r="D23" s="483"/>
      <c r="E23" s="483"/>
      <c r="F23" s="483"/>
      <c r="G23" s="483"/>
      <c r="H23" s="483"/>
      <c r="I23" s="483"/>
      <c r="J23" s="483"/>
      <c r="K23" s="483"/>
      <c r="L23" s="483"/>
      <c r="M23" s="485"/>
      <c r="N23" s="486"/>
      <c r="O23" s="483"/>
      <c r="P23" s="483"/>
      <c r="Q23" s="485"/>
    </row>
    <row r="24" spans="1:17" s="421" customFormat="1" ht="15.75" customHeight="1">
      <c r="A24" s="487"/>
      <c r="B24" s="483"/>
      <c r="C24" s="483"/>
      <c r="D24" s="483"/>
      <c r="E24" s="483"/>
      <c r="F24" s="483"/>
      <c r="G24" s="483"/>
      <c r="H24" s="483"/>
      <c r="I24" s="483"/>
      <c r="J24" s="483"/>
      <c r="K24" s="483"/>
      <c r="L24" s="483"/>
      <c r="M24" s="485"/>
      <c r="N24" s="486"/>
      <c r="O24" s="483"/>
      <c r="P24" s="483"/>
      <c r="Q24" s="485"/>
    </row>
    <row r="25" spans="1:17" s="421" customFormat="1" ht="15.75" customHeight="1">
      <c r="A25" s="487"/>
      <c r="B25" s="483"/>
      <c r="C25" s="483"/>
      <c r="D25" s="483"/>
      <c r="E25" s="483"/>
      <c r="F25" s="483"/>
      <c r="G25" s="483"/>
      <c r="H25" s="483"/>
      <c r="I25" s="483"/>
      <c r="J25" s="483"/>
      <c r="K25" s="483"/>
      <c r="L25" s="483"/>
      <c r="M25" s="485"/>
      <c r="N25" s="486"/>
      <c r="O25" s="483"/>
      <c r="P25" s="483"/>
      <c r="Q25" s="485"/>
    </row>
    <row r="26" spans="1:17" s="421" customFormat="1" ht="15.75" customHeight="1">
      <c r="A26" s="487"/>
      <c r="B26" s="483"/>
      <c r="C26" s="483"/>
      <c r="D26" s="483"/>
      <c r="E26" s="483"/>
      <c r="F26" s="483"/>
      <c r="G26" s="483"/>
      <c r="H26" s="483"/>
      <c r="I26" s="483"/>
      <c r="J26" s="483"/>
      <c r="K26" s="483"/>
      <c r="L26" s="483"/>
      <c r="M26" s="485"/>
      <c r="N26" s="486"/>
      <c r="O26" s="483"/>
      <c r="P26" s="483"/>
      <c r="Q26" s="485"/>
    </row>
    <row r="27" spans="1:17" s="421" customFormat="1" ht="15.75" customHeight="1">
      <c r="A27" s="487"/>
      <c r="B27" s="483"/>
      <c r="C27" s="483"/>
      <c r="D27" s="483"/>
      <c r="E27" s="483"/>
      <c r="F27" s="483"/>
      <c r="G27" s="483"/>
      <c r="H27" s="483"/>
      <c r="I27" s="483"/>
      <c r="J27" s="483"/>
      <c r="K27" s="483"/>
      <c r="L27" s="483"/>
      <c r="M27" s="485"/>
      <c r="N27" s="486"/>
      <c r="O27" s="483"/>
      <c r="P27" s="483"/>
      <c r="Q27" s="485"/>
    </row>
    <row r="28" spans="1:17" s="421" customFormat="1" ht="15.75" customHeight="1">
      <c r="A28" s="487"/>
      <c r="B28" s="483"/>
      <c r="C28" s="483"/>
      <c r="D28" s="483"/>
      <c r="E28" s="483"/>
      <c r="F28" s="483"/>
      <c r="G28" s="483"/>
      <c r="H28" s="483"/>
      <c r="I28" s="483"/>
      <c r="J28" s="483"/>
      <c r="K28" s="483"/>
      <c r="L28" s="483"/>
      <c r="M28" s="485"/>
      <c r="N28" s="486"/>
      <c r="O28" s="483"/>
      <c r="P28" s="483"/>
      <c r="Q28" s="485"/>
    </row>
    <row r="29" spans="1:17" s="421" customFormat="1" ht="15.75" customHeight="1">
      <c r="A29" s="487"/>
      <c r="B29" s="483"/>
      <c r="C29" s="483"/>
      <c r="D29" s="483"/>
      <c r="E29" s="483"/>
      <c r="F29" s="483"/>
      <c r="G29" s="483"/>
      <c r="H29" s="483"/>
      <c r="I29" s="483"/>
      <c r="J29" s="483"/>
      <c r="K29" s="483"/>
      <c r="L29" s="483"/>
      <c r="M29" s="485"/>
      <c r="N29" s="486"/>
      <c r="O29" s="483"/>
      <c r="P29" s="483"/>
      <c r="Q29" s="485"/>
    </row>
    <row r="30" spans="1:17" s="421" customFormat="1" ht="15.75" customHeight="1">
      <c r="A30" s="487"/>
      <c r="B30" s="483"/>
      <c r="C30" s="483"/>
      <c r="D30" s="483"/>
      <c r="E30" s="483"/>
      <c r="F30" s="483"/>
      <c r="G30" s="483"/>
      <c r="H30" s="483"/>
      <c r="I30" s="483"/>
      <c r="J30" s="483"/>
      <c r="K30" s="483"/>
      <c r="L30" s="483"/>
      <c r="M30" s="485"/>
      <c r="N30" s="486"/>
      <c r="O30" s="483"/>
      <c r="P30" s="483"/>
      <c r="Q30" s="485"/>
    </row>
    <row r="31" spans="1:17" s="421" customFormat="1" ht="15.75" customHeight="1">
      <c r="A31" s="487"/>
      <c r="B31" s="483"/>
      <c r="C31" s="483"/>
      <c r="D31" s="483"/>
      <c r="E31" s="483"/>
      <c r="F31" s="483"/>
      <c r="G31" s="483"/>
      <c r="H31" s="483"/>
      <c r="I31" s="483"/>
      <c r="J31" s="483"/>
      <c r="K31" s="483"/>
      <c r="L31" s="483"/>
      <c r="M31" s="485"/>
      <c r="N31" s="486"/>
      <c r="O31" s="483"/>
      <c r="P31" s="483"/>
      <c r="Q31" s="485"/>
    </row>
    <row r="32" spans="1:17" s="421" customFormat="1" ht="15.75" customHeight="1">
      <c r="A32" s="482"/>
      <c r="B32" s="483"/>
      <c r="C32" s="483"/>
      <c r="D32" s="483"/>
      <c r="E32" s="483"/>
      <c r="F32" s="483"/>
      <c r="G32" s="483"/>
      <c r="H32" s="483"/>
      <c r="I32" s="483"/>
      <c r="J32" s="483"/>
      <c r="K32" s="483"/>
      <c r="L32" s="483"/>
      <c r="M32" s="485"/>
      <c r="N32" s="486"/>
      <c r="O32" s="483"/>
      <c r="P32" s="483"/>
      <c r="Q32" s="485"/>
    </row>
    <row r="33" spans="1:17" s="421" customFormat="1" ht="15.75" customHeight="1">
      <c r="A33" s="482"/>
      <c r="B33" s="483"/>
      <c r="C33" s="483"/>
      <c r="D33" s="483"/>
      <c r="E33" s="483"/>
      <c r="F33" s="483"/>
      <c r="G33" s="483"/>
      <c r="H33" s="483"/>
      <c r="I33" s="483"/>
      <c r="J33" s="483"/>
      <c r="K33" s="483"/>
      <c r="L33" s="483"/>
      <c r="M33" s="485"/>
      <c r="N33" s="486"/>
      <c r="O33" s="483"/>
      <c r="P33" s="483"/>
      <c r="Q33" s="485"/>
    </row>
    <row r="34" spans="1:17" s="421" customFormat="1" ht="15.75" customHeight="1">
      <c r="A34" s="482"/>
      <c r="B34" s="483"/>
      <c r="C34" s="483"/>
      <c r="D34" s="483"/>
      <c r="E34" s="483"/>
      <c r="F34" s="483"/>
      <c r="G34" s="483"/>
      <c r="H34" s="483"/>
      <c r="I34" s="483"/>
      <c r="J34" s="483"/>
      <c r="K34" s="483"/>
      <c r="L34" s="483"/>
      <c r="M34" s="485"/>
      <c r="N34" s="486"/>
      <c r="O34" s="483"/>
      <c r="P34" s="483"/>
      <c r="Q34" s="485"/>
    </row>
    <row r="35" spans="1:17" s="421" customFormat="1" ht="15.75" customHeight="1">
      <c r="A35" s="487"/>
      <c r="B35" s="483"/>
      <c r="C35" s="483"/>
      <c r="D35" s="483"/>
      <c r="E35" s="483"/>
      <c r="F35" s="483"/>
      <c r="G35" s="483"/>
      <c r="H35" s="483"/>
      <c r="I35" s="483"/>
      <c r="J35" s="483"/>
      <c r="K35" s="483"/>
      <c r="L35" s="483"/>
      <c r="M35" s="485"/>
      <c r="N35" s="486"/>
      <c r="O35" s="483"/>
      <c r="P35" s="483"/>
      <c r="Q35" s="485"/>
    </row>
    <row r="36" spans="1:17" s="421" customFormat="1" ht="15.75" customHeight="1">
      <c r="A36" s="487"/>
      <c r="B36" s="483"/>
      <c r="C36" s="483"/>
      <c r="D36" s="483"/>
      <c r="E36" s="483"/>
      <c r="F36" s="483"/>
      <c r="G36" s="483"/>
      <c r="H36" s="483"/>
      <c r="I36" s="483"/>
      <c r="J36" s="483"/>
      <c r="K36" s="483"/>
      <c r="L36" s="483"/>
      <c r="M36" s="485"/>
      <c r="N36" s="486"/>
      <c r="O36" s="483"/>
      <c r="P36" s="483"/>
      <c r="Q36" s="485"/>
    </row>
    <row r="37" spans="1:17" ht="20.100000000000001" customHeight="1">
      <c r="A37" s="447" t="s">
        <v>1043</v>
      </c>
      <c r="B37" s="448"/>
      <c r="C37" s="448"/>
      <c r="D37" s="449"/>
      <c r="E37" s="450"/>
      <c r="F37" s="450"/>
      <c r="G37" s="449"/>
      <c r="H37" s="450"/>
      <c r="I37" s="450"/>
      <c r="J37" s="449"/>
      <c r="K37" s="448"/>
      <c r="L37" s="448"/>
      <c r="M37" s="450"/>
      <c r="N37" s="451"/>
      <c r="O37" s="449"/>
      <c r="P37" s="449"/>
      <c r="Q37" s="449"/>
    </row>
    <row r="38" spans="1:17" ht="15" customHeight="1">
      <c r="A38" s="424"/>
      <c r="B38" s="421"/>
      <c r="C38" s="421"/>
      <c r="E38" s="454"/>
      <c r="F38" s="454"/>
      <c r="H38" s="454"/>
      <c r="I38" s="454"/>
      <c r="K38" s="421"/>
      <c r="L38" s="421"/>
      <c r="M38" s="454"/>
      <c r="N38" s="458"/>
      <c r="Q38" s="458" t="s">
        <v>1101</v>
      </c>
    </row>
    <row r="39" spans="1:17" ht="16.5" customHeight="1">
      <c r="A39" s="453" t="s">
        <v>1045</v>
      </c>
      <c r="B39" s="421"/>
      <c r="C39" s="421"/>
      <c r="D39" s="454" t="s">
        <v>1046</v>
      </c>
      <c r="F39" s="421"/>
      <c r="H39" s="421" t="s">
        <v>1047</v>
      </c>
      <c r="I39" s="421"/>
      <c r="K39" s="421"/>
      <c r="L39" s="454" t="s">
        <v>1048</v>
      </c>
      <c r="O39" s="421"/>
    </row>
    <row r="40" spans="1:17" ht="16.5" customHeight="1">
      <c r="F40" s="421"/>
      <c r="H40" s="421" t="s">
        <v>1049</v>
      </c>
      <c r="I40" s="421"/>
      <c r="J40" s="453"/>
      <c r="K40" s="421"/>
      <c r="M40" s="421"/>
      <c r="O40" s="421"/>
    </row>
    <row r="41" spans="1:17" ht="16.5" customHeight="1">
      <c r="A41" s="488" t="s">
        <v>1050</v>
      </c>
      <c r="B41" s="489"/>
      <c r="C41" s="489"/>
      <c r="D41" s="489"/>
      <c r="E41" s="489"/>
      <c r="F41" s="489"/>
      <c r="G41" s="489"/>
      <c r="H41" s="489"/>
      <c r="I41" s="489"/>
      <c r="J41" s="489"/>
      <c r="K41" s="489"/>
      <c r="L41" s="489"/>
      <c r="M41" s="489"/>
      <c r="N41" s="490"/>
      <c r="O41" s="490"/>
      <c r="P41" s="490"/>
      <c r="Q41" s="490"/>
    </row>
    <row r="42" spans="1:17" ht="16.5" customHeight="1">
      <c r="A42" s="491" t="s">
        <v>1102</v>
      </c>
    </row>
    <row r="43" spans="1:17" ht="16.5" customHeight="1">
      <c r="A43" s="491" t="s">
        <v>1103</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O7:O8"/>
    <mergeCell ref="Q7:Q8"/>
    <mergeCell ref="G7:G8"/>
    <mergeCell ref="I7:I8"/>
    <mergeCell ref="M7:M8"/>
    <mergeCell ref="N7:N8"/>
    <mergeCell ref="J6:M6"/>
    <mergeCell ref="K7:K8"/>
    <mergeCell ref="E7:E8"/>
    <mergeCell ref="F7:F8"/>
    <mergeCell ref="J7:J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794</v>
      </c>
      <c r="D1" s="152" t="s">
        <v>655</v>
      </c>
      <c r="E1" s="1273" t="s">
        <v>751</v>
      </c>
      <c r="F1" s="1274"/>
      <c r="G1" s="1275"/>
      <c r="H1" s="154"/>
      <c r="I1" s="154"/>
    </row>
    <row r="2" spans="1:9" ht="15.6" thickBot="1">
      <c r="A2" s="152" t="s">
        <v>795</v>
      </c>
      <c r="B2" s="155" t="s">
        <v>796</v>
      </c>
      <c r="C2" s="156"/>
      <c r="D2" s="152" t="s">
        <v>797</v>
      </c>
      <c r="E2" s="1276" t="s">
        <v>798</v>
      </c>
      <c r="F2" s="1274"/>
      <c r="G2" s="1275"/>
      <c r="H2" s="154"/>
      <c r="I2" s="154"/>
    </row>
    <row r="3" spans="1:9" ht="57.75" customHeight="1">
      <c r="A3" s="1277" t="s">
        <v>799</v>
      </c>
      <c r="B3" s="1277"/>
      <c r="C3" s="1277"/>
      <c r="D3" s="1277"/>
      <c r="E3" s="1277"/>
      <c r="F3" s="1277"/>
      <c r="G3" s="1277"/>
      <c r="H3" s="56" t="s">
        <v>12</v>
      </c>
    </row>
    <row r="4" spans="1:9">
      <c r="A4" s="1278"/>
      <c r="B4" s="1278"/>
      <c r="C4" s="1278"/>
      <c r="D4" s="1278"/>
      <c r="E4" s="1278"/>
      <c r="F4" s="1278"/>
      <c r="G4" s="1278"/>
    </row>
    <row r="5" spans="1:9" ht="18.75" customHeight="1" thickBot="1">
      <c r="A5" s="1279" t="s">
        <v>1105</v>
      </c>
      <c r="B5" s="1279"/>
      <c r="C5" s="1279"/>
      <c r="D5" s="1279"/>
      <c r="E5" s="1279"/>
      <c r="F5" s="1279"/>
      <c r="G5" s="1279"/>
    </row>
    <row r="6" spans="1:9" ht="19.5" customHeight="1">
      <c r="A6" s="1265" t="s">
        <v>758</v>
      </c>
      <c r="B6" s="1265"/>
      <c r="C6" s="1266"/>
      <c r="D6" s="1269" t="s">
        <v>801</v>
      </c>
      <c r="E6" s="157"/>
      <c r="F6" s="157"/>
      <c r="G6" s="1271" t="s">
        <v>802</v>
      </c>
    </row>
    <row r="7" spans="1:9" ht="48" customHeight="1" thickBot="1">
      <c r="A7" s="1267"/>
      <c r="B7" s="1267"/>
      <c r="C7" s="1268"/>
      <c r="D7" s="1270"/>
      <c r="E7" s="158" t="s">
        <v>803</v>
      </c>
      <c r="F7" s="159" t="s">
        <v>804</v>
      </c>
      <c r="G7" s="1272"/>
    </row>
    <row r="8" spans="1:9" ht="32.1" customHeight="1">
      <c r="A8" s="1253" t="s">
        <v>805</v>
      </c>
      <c r="B8" s="1255" t="s">
        <v>806</v>
      </c>
      <c r="C8" s="1256"/>
      <c r="D8" s="493">
        <v>54330</v>
      </c>
      <c r="E8" s="161"/>
      <c r="F8" s="162"/>
      <c r="G8" s="163"/>
    </row>
    <row r="9" spans="1:9" ht="32.1" customHeight="1">
      <c r="A9" s="1253"/>
      <c r="B9" s="1257" t="s">
        <v>807</v>
      </c>
      <c r="C9" s="1258"/>
      <c r="D9" s="164"/>
      <c r="E9" s="165"/>
      <c r="F9" s="166"/>
      <c r="G9" s="167"/>
    </row>
    <row r="10" spans="1:9" ht="32.1" customHeight="1">
      <c r="A10" s="1253"/>
      <c r="B10" s="1259" t="s">
        <v>808</v>
      </c>
      <c r="C10" s="1260"/>
      <c r="D10" s="164"/>
      <c r="E10" s="165"/>
      <c r="F10" s="168"/>
      <c r="G10" s="167"/>
    </row>
    <row r="11" spans="1:9" ht="32.1" customHeight="1">
      <c r="A11" s="1254"/>
      <c r="B11" s="1250" t="s">
        <v>809</v>
      </c>
      <c r="C11" s="1261"/>
      <c r="D11" s="164"/>
      <c r="E11" s="165"/>
      <c r="F11" s="168"/>
      <c r="G11" s="167"/>
    </row>
    <row r="12" spans="1:9" ht="32.1" customHeight="1">
      <c r="A12" s="1262" t="s">
        <v>810</v>
      </c>
      <c r="B12" s="1259" t="s">
        <v>806</v>
      </c>
      <c r="C12" s="1260"/>
      <c r="D12" s="164"/>
      <c r="E12" s="165"/>
      <c r="F12" s="166"/>
      <c r="G12" s="170"/>
    </row>
    <row r="13" spans="1:9" ht="32.1" customHeight="1">
      <c r="A13" s="1263"/>
      <c r="B13" s="1259" t="s">
        <v>811</v>
      </c>
      <c r="C13" s="1260"/>
      <c r="D13" s="164"/>
      <c r="E13" s="165"/>
      <c r="F13" s="166"/>
      <c r="G13" s="170"/>
    </row>
    <row r="14" spans="1:9" ht="32.1" customHeight="1">
      <c r="A14" s="1263"/>
      <c r="B14" s="1259" t="s">
        <v>812</v>
      </c>
      <c r="C14" s="1260"/>
      <c r="D14" s="164"/>
      <c r="E14" s="165"/>
      <c r="F14" s="166"/>
      <c r="G14" s="171"/>
    </row>
    <row r="15" spans="1:9" ht="32.1" customHeight="1">
      <c r="A15" s="1263"/>
      <c r="B15" s="1248" t="s">
        <v>813</v>
      </c>
      <c r="C15" s="172" t="s">
        <v>814</v>
      </c>
      <c r="D15" s="173"/>
      <c r="E15" s="174"/>
      <c r="F15" s="162"/>
      <c r="G15" s="170"/>
    </row>
    <row r="16" spans="1:9" ht="32.1" customHeight="1">
      <c r="A16" s="1263"/>
      <c r="B16" s="1248"/>
      <c r="C16" s="169" t="s">
        <v>815</v>
      </c>
      <c r="D16" s="494">
        <v>54330</v>
      </c>
      <c r="E16" s="165"/>
      <c r="F16" s="166"/>
      <c r="G16" s="170"/>
    </row>
    <row r="17" spans="1:7" ht="32.1" customHeight="1">
      <c r="A17" s="1263"/>
      <c r="B17" s="1249"/>
      <c r="C17" s="169" t="s">
        <v>816</v>
      </c>
      <c r="D17" s="176"/>
      <c r="E17" s="165"/>
      <c r="F17" s="166"/>
      <c r="G17" s="171"/>
    </row>
    <row r="18" spans="1:7" ht="32.1" customHeight="1">
      <c r="A18" s="1263"/>
      <c r="B18" s="1247" t="s">
        <v>817</v>
      </c>
      <c r="C18" s="169" t="s">
        <v>814</v>
      </c>
      <c r="E18" s="165"/>
      <c r="F18" s="166"/>
      <c r="G18" s="170"/>
    </row>
    <row r="19" spans="1:7" ht="32.1" customHeight="1">
      <c r="A19" s="1263"/>
      <c r="B19" s="1248"/>
      <c r="C19" s="169" t="s">
        <v>815</v>
      </c>
      <c r="D19" s="164"/>
      <c r="E19" s="165"/>
      <c r="F19" s="166"/>
      <c r="G19" s="170"/>
    </row>
    <row r="20" spans="1:7" ht="32.1" customHeight="1">
      <c r="A20" s="1263"/>
      <c r="B20" s="1249"/>
      <c r="C20" s="169" t="s">
        <v>816</v>
      </c>
      <c r="D20" s="164"/>
      <c r="E20" s="165"/>
      <c r="F20" s="166"/>
      <c r="G20" s="171"/>
    </row>
    <row r="21" spans="1:7" ht="32.1" customHeight="1">
      <c r="A21" s="1263"/>
      <c r="B21" s="1250" t="s">
        <v>818</v>
      </c>
      <c r="C21" s="169" t="s">
        <v>819</v>
      </c>
      <c r="D21" s="177"/>
      <c r="E21" s="178"/>
      <c r="F21" s="168"/>
      <c r="G21" s="163"/>
    </row>
    <row r="22" spans="1:7" ht="32.1" customHeight="1">
      <c r="A22" s="1263"/>
      <c r="B22" s="1250"/>
      <c r="C22" s="169" t="s">
        <v>820</v>
      </c>
      <c r="D22" s="177"/>
      <c r="E22" s="178"/>
      <c r="F22" s="168"/>
      <c r="G22" s="167"/>
    </row>
    <row r="23" spans="1:7" ht="32.1" customHeight="1">
      <c r="A23" s="1263"/>
      <c r="B23" s="1250"/>
      <c r="C23" s="169" t="s">
        <v>821</v>
      </c>
      <c r="D23" s="177"/>
      <c r="E23" s="178"/>
      <c r="F23" s="168"/>
      <c r="G23" s="167"/>
    </row>
    <row r="24" spans="1:7" ht="32.1" customHeight="1">
      <c r="A24" s="1263"/>
      <c r="B24" s="1250" t="s">
        <v>822</v>
      </c>
      <c r="C24" s="169" t="s">
        <v>814</v>
      </c>
      <c r="D24" s="164"/>
      <c r="E24" s="165"/>
      <c r="F24" s="166"/>
      <c r="G24" s="163"/>
    </row>
    <row r="25" spans="1:7" ht="32.1" customHeight="1">
      <c r="A25" s="1263"/>
      <c r="B25" s="1250"/>
      <c r="C25" s="169" t="s">
        <v>815</v>
      </c>
      <c r="D25" s="164"/>
      <c r="E25" s="165"/>
      <c r="F25" s="166"/>
      <c r="G25" s="167"/>
    </row>
    <row r="26" spans="1:7" ht="32.1" customHeight="1">
      <c r="A26" s="1264"/>
      <c r="B26" s="1250"/>
      <c r="C26" s="169" t="s">
        <v>816</v>
      </c>
      <c r="D26" s="164"/>
      <c r="E26" s="165"/>
      <c r="F26" s="166"/>
      <c r="G26" s="171"/>
    </row>
    <row r="27" spans="1:7" ht="32.1" customHeight="1" thickBot="1">
      <c r="A27" s="1251" t="s">
        <v>823</v>
      </c>
      <c r="B27" s="1251"/>
      <c r="C27" s="1252"/>
      <c r="D27" s="495">
        <v>54330</v>
      </c>
      <c r="E27" s="180"/>
      <c r="F27" s="181"/>
      <c r="G27" s="182"/>
    </row>
    <row r="28" spans="1:7" ht="23.1" customHeight="1">
      <c r="A28" s="183" t="s">
        <v>741</v>
      </c>
      <c r="B28" s="184" t="s">
        <v>824</v>
      </c>
      <c r="C28" s="184" t="s">
        <v>825</v>
      </c>
      <c r="D28" s="184" t="s">
        <v>826</v>
      </c>
      <c r="E28" s="183"/>
      <c r="F28" s="183"/>
      <c r="G28" s="185"/>
    </row>
    <row r="29" spans="1:7" ht="36" customHeight="1">
      <c r="A29" s="186"/>
      <c r="B29" s="186"/>
      <c r="C29" s="186" t="s">
        <v>827</v>
      </c>
      <c r="D29" s="186"/>
      <c r="E29" s="186"/>
      <c r="F29" s="186"/>
      <c r="G29" s="187" t="s">
        <v>1106</v>
      </c>
    </row>
    <row r="30" spans="1:7" ht="23.1" customHeight="1">
      <c r="C30" s="188"/>
      <c r="G30" s="188"/>
    </row>
    <row r="31" spans="1:7" ht="23.1" customHeight="1">
      <c r="C31" s="188"/>
      <c r="G31" s="188"/>
    </row>
    <row r="32" spans="1:7" ht="23.1" customHeight="1">
      <c r="A32" s="189" t="s">
        <v>829</v>
      </c>
      <c r="C32" s="188"/>
      <c r="G32" s="188"/>
    </row>
    <row r="33" spans="1:7" ht="23.1" customHeight="1">
      <c r="A33" s="189" t="s">
        <v>830</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242" t="s">
        <v>750</v>
      </c>
      <c r="B1" s="1243"/>
      <c r="G1" s="131" t="s">
        <v>655</v>
      </c>
      <c r="H1" s="1242" t="s">
        <v>751</v>
      </c>
      <c r="I1" s="1244"/>
      <c r="J1" s="1243"/>
    </row>
    <row r="2" spans="1:11" ht="16.8" thickBot="1">
      <c r="A2" s="1242" t="s">
        <v>752</v>
      </c>
      <c r="B2" s="1243"/>
      <c r="C2" s="658" t="s">
        <v>753</v>
      </c>
      <c r="D2" s="659"/>
      <c r="G2" s="131" t="s">
        <v>754</v>
      </c>
      <c r="H2" s="1245" t="s">
        <v>755</v>
      </c>
      <c r="I2" s="1244"/>
      <c r="J2" s="1243"/>
    </row>
    <row r="3" spans="1:11" s="134" customFormat="1" ht="24.6">
      <c r="A3" s="1246" t="s">
        <v>756</v>
      </c>
      <c r="B3" s="1246"/>
      <c r="C3" s="1246"/>
      <c r="D3" s="1246"/>
      <c r="E3" s="1246"/>
      <c r="F3" s="1246"/>
      <c r="G3" s="1246"/>
      <c r="H3" s="1246"/>
      <c r="I3" s="1246"/>
      <c r="J3" s="1246"/>
      <c r="K3" s="56" t="s">
        <v>12</v>
      </c>
    </row>
    <row r="4" spans="1:11" s="134" customFormat="1" ht="15">
      <c r="A4" s="1241"/>
      <c r="B4" s="1241"/>
      <c r="C4" s="1241"/>
      <c r="D4" s="1241"/>
      <c r="E4" s="1241"/>
      <c r="F4" s="1241"/>
    </row>
    <row r="5" spans="1:11" s="134" customFormat="1" ht="18.75" customHeight="1" thickBot="1">
      <c r="A5" s="1441" t="s">
        <v>1218</v>
      </c>
      <c r="B5" s="1441"/>
      <c r="C5" s="1441"/>
      <c r="D5" s="1441"/>
      <c r="E5" s="1441"/>
      <c r="F5" s="1441"/>
      <c r="G5" s="1441"/>
      <c r="H5" s="1441"/>
      <c r="I5" s="1441"/>
      <c r="J5" s="1441"/>
    </row>
    <row r="6" spans="1:11" s="135" customFormat="1" ht="24" customHeight="1">
      <c r="A6" s="1214" t="s">
        <v>758</v>
      </c>
      <c r="B6" s="1215"/>
      <c r="C6" s="1220" t="s">
        <v>759</v>
      </c>
      <c r="D6" s="1221"/>
      <c r="E6" s="1226" t="s">
        <v>760</v>
      </c>
      <c r="F6" s="1227"/>
      <c r="G6" s="1227"/>
      <c r="H6" s="1227"/>
      <c r="I6" s="1227"/>
      <c r="J6" s="1227"/>
    </row>
    <row r="7" spans="1:11" ht="15" customHeight="1">
      <c r="A7" s="1216"/>
      <c r="B7" s="1217"/>
      <c r="C7" s="1222"/>
      <c r="D7" s="1223"/>
      <c r="E7" s="1446" t="s">
        <v>761</v>
      </c>
      <c r="F7" s="1447"/>
      <c r="G7" s="1446" t="s">
        <v>762</v>
      </c>
      <c r="H7" s="1447"/>
      <c r="I7" s="1446" t="s">
        <v>763</v>
      </c>
      <c r="J7" s="1450"/>
      <c r="K7" s="135"/>
    </row>
    <row r="8" spans="1:11" ht="18" customHeight="1">
      <c r="A8" s="1216"/>
      <c r="B8" s="1217"/>
      <c r="C8" s="1222"/>
      <c r="D8" s="1223"/>
      <c r="E8" s="1230"/>
      <c r="F8" s="1231"/>
      <c r="G8" s="1230"/>
      <c r="H8" s="1231"/>
      <c r="I8" s="1235"/>
      <c r="J8" s="1236"/>
      <c r="K8" s="135"/>
    </row>
    <row r="9" spans="1:11" ht="17.25" customHeight="1">
      <c r="A9" s="1216"/>
      <c r="B9" s="1217"/>
      <c r="C9" s="1222"/>
      <c r="D9" s="1223"/>
      <c r="E9" s="1230"/>
      <c r="F9" s="1231"/>
      <c r="G9" s="1230"/>
      <c r="H9" s="1231"/>
      <c r="I9" s="1235"/>
      <c r="J9" s="1236"/>
      <c r="K9" s="135"/>
    </row>
    <row r="10" spans="1:11" s="135" customFormat="1" ht="15" customHeight="1" thickBot="1">
      <c r="A10" s="1442"/>
      <c r="B10" s="1443"/>
      <c r="C10" s="1444"/>
      <c r="D10" s="1445"/>
      <c r="E10" s="1448"/>
      <c r="F10" s="1449"/>
      <c r="G10" s="1448"/>
      <c r="H10" s="1449"/>
      <c r="I10" s="1451"/>
      <c r="J10" s="1452"/>
    </row>
    <row r="11" spans="1:11" s="135" customFormat="1" ht="23.1" customHeight="1">
      <c r="A11" s="1239" t="s">
        <v>764</v>
      </c>
      <c r="B11" s="1240"/>
      <c r="C11" s="137">
        <v>42152</v>
      </c>
      <c r="D11" s="130"/>
      <c r="E11" s="137"/>
      <c r="F11" s="130"/>
      <c r="G11" s="137"/>
      <c r="H11" s="130"/>
      <c r="I11" s="130"/>
      <c r="J11" s="130"/>
      <c r="K11" s="130"/>
    </row>
    <row r="12" spans="1:11" s="135" customFormat="1" ht="23.1" customHeight="1">
      <c r="A12" s="1211" t="s">
        <v>765</v>
      </c>
      <c r="B12" s="1212"/>
      <c r="C12" s="138">
        <v>5100</v>
      </c>
      <c r="D12" s="138"/>
      <c r="E12" s="139">
        <v>5100</v>
      </c>
      <c r="F12" s="140"/>
      <c r="G12" s="141"/>
      <c r="H12" s="140"/>
      <c r="I12" s="141"/>
      <c r="J12" s="140"/>
    </row>
    <row r="13" spans="1:11" s="135" customFormat="1" ht="23.1" customHeight="1">
      <c r="A13" s="1211" t="s">
        <v>766</v>
      </c>
      <c r="B13" s="1212"/>
      <c r="C13" s="138">
        <v>4265</v>
      </c>
      <c r="D13" s="138"/>
      <c r="E13" s="140">
        <v>4100</v>
      </c>
      <c r="F13" s="140"/>
      <c r="G13" s="140">
        <v>165</v>
      </c>
      <c r="H13" s="140"/>
      <c r="I13" s="140"/>
      <c r="J13" s="140"/>
    </row>
    <row r="14" spans="1:11" s="135" customFormat="1" ht="23.1" customHeight="1">
      <c r="A14" s="1211" t="s">
        <v>767</v>
      </c>
      <c r="B14" s="1212"/>
      <c r="C14" s="138">
        <v>3015</v>
      </c>
      <c r="D14" s="138"/>
      <c r="E14" s="140">
        <v>2900</v>
      </c>
      <c r="F14" s="140"/>
      <c r="G14" s="140">
        <v>115</v>
      </c>
      <c r="H14" s="140"/>
      <c r="I14" s="140"/>
      <c r="J14" s="140"/>
    </row>
    <row r="15" spans="1:11" s="135" customFormat="1" ht="23.1" customHeight="1">
      <c r="A15" s="1211" t="s">
        <v>768</v>
      </c>
      <c r="B15" s="1212"/>
      <c r="C15" s="138">
        <v>2982</v>
      </c>
      <c r="D15" s="138"/>
      <c r="E15" s="140">
        <v>2782</v>
      </c>
      <c r="F15" s="140"/>
      <c r="G15" s="140">
        <v>200</v>
      </c>
      <c r="H15" s="140"/>
      <c r="I15" s="140"/>
      <c r="J15" s="140"/>
    </row>
    <row r="16" spans="1:11" s="135" customFormat="1" ht="23.1" customHeight="1">
      <c r="A16" s="1211" t="s">
        <v>769</v>
      </c>
      <c r="B16" s="1212"/>
      <c r="C16" s="138">
        <v>4650</v>
      </c>
      <c r="D16" s="138"/>
      <c r="E16" s="140">
        <v>4550</v>
      </c>
      <c r="F16" s="140"/>
      <c r="G16" s="140">
        <v>100</v>
      </c>
      <c r="H16" s="140"/>
      <c r="I16" s="140"/>
      <c r="J16" s="140"/>
    </row>
    <row r="17" spans="1:11" ht="23.1" customHeight="1">
      <c r="A17" s="1211" t="s">
        <v>770</v>
      </c>
      <c r="B17" s="1212"/>
      <c r="C17" s="138">
        <v>3300</v>
      </c>
      <c r="D17" s="138"/>
      <c r="E17" s="140">
        <v>3300</v>
      </c>
      <c r="F17" s="140"/>
      <c r="G17" s="140"/>
      <c r="H17" s="140"/>
      <c r="I17" s="140"/>
      <c r="J17" s="140"/>
      <c r="K17" s="135"/>
    </row>
    <row r="18" spans="1:11" ht="23.1" customHeight="1">
      <c r="A18" s="1211" t="s">
        <v>771</v>
      </c>
      <c r="B18" s="1212"/>
      <c r="C18" s="138">
        <v>4770</v>
      </c>
      <c r="D18" s="138"/>
      <c r="E18" s="140">
        <v>3800</v>
      </c>
      <c r="F18" s="140"/>
      <c r="G18" s="140">
        <v>970</v>
      </c>
      <c r="H18" s="140"/>
      <c r="I18" s="140"/>
      <c r="J18" s="140"/>
      <c r="K18" s="135"/>
    </row>
    <row r="19" spans="1:11" ht="23.1" customHeight="1">
      <c r="A19" s="1211" t="s">
        <v>772</v>
      </c>
      <c r="B19" s="1212"/>
      <c r="C19" s="138"/>
      <c r="D19" s="138"/>
      <c r="E19" s="140"/>
      <c r="F19" s="140"/>
      <c r="G19" s="140"/>
      <c r="H19" s="140"/>
      <c r="I19" s="140"/>
      <c r="J19" s="140"/>
    </row>
    <row r="20" spans="1:11" ht="23.1" customHeight="1">
      <c r="A20" s="1211" t="s">
        <v>773</v>
      </c>
      <c r="B20" s="1212"/>
      <c r="C20" s="138">
        <v>800</v>
      </c>
      <c r="D20" s="138"/>
      <c r="E20" s="140">
        <v>800</v>
      </c>
      <c r="F20" s="140"/>
      <c r="G20" s="140"/>
      <c r="H20" s="140"/>
      <c r="I20" s="140"/>
      <c r="J20" s="140"/>
    </row>
    <row r="21" spans="1:11" ht="23.1" customHeight="1">
      <c r="A21" s="1211" t="s">
        <v>774</v>
      </c>
      <c r="B21" s="1212"/>
      <c r="C21" s="138">
        <v>350</v>
      </c>
      <c r="D21" s="138"/>
      <c r="E21" s="140">
        <v>350</v>
      </c>
      <c r="F21" s="140"/>
      <c r="G21" s="140"/>
      <c r="H21" s="140"/>
      <c r="I21" s="140"/>
      <c r="J21" s="140"/>
    </row>
    <row r="22" spans="1:11" ht="23.1" customHeight="1">
      <c r="A22" s="1207" t="s">
        <v>775</v>
      </c>
      <c r="B22" s="1208"/>
      <c r="C22" s="138">
        <v>9270</v>
      </c>
      <c r="D22" s="138"/>
      <c r="E22" s="140">
        <v>7150</v>
      </c>
      <c r="F22" s="140"/>
      <c r="G22" s="140">
        <v>2120</v>
      </c>
      <c r="H22" s="140"/>
      <c r="I22" s="140"/>
      <c r="J22" s="140"/>
    </row>
    <row r="23" spans="1:11" ht="23.1" customHeight="1">
      <c r="A23" s="1207" t="s">
        <v>776</v>
      </c>
      <c r="B23" s="1208"/>
      <c r="C23" s="138"/>
      <c r="D23" s="138"/>
      <c r="E23" s="140"/>
      <c r="F23" s="140"/>
      <c r="G23" s="140"/>
      <c r="H23" s="140"/>
      <c r="I23" s="140"/>
      <c r="J23" s="140"/>
    </row>
    <row r="24" spans="1:11" ht="23.1" customHeight="1">
      <c r="A24" s="1207" t="s">
        <v>777</v>
      </c>
      <c r="B24" s="1208"/>
      <c r="C24" s="138">
        <v>140</v>
      </c>
      <c r="D24" s="138"/>
      <c r="E24" s="140">
        <v>140</v>
      </c>
      <c r="F24" s="140"/>
      <c r="G24" s="140">
        <v>130</v>
      </c>
      <c r="H24" s="140"/>
      <c r="I24" s="140"/>
      <c r="J24" s="140"/>
    </row>
    <row r="25" spans="1:11" ht="23.1" customHeight="1">
      <c r="A25" s="1207" t="s">
        <v>778</v>
      </c>
      <c r="B25" s="1208"/>
      <c r="C25" s="138">
        <v>160</v>
      </c>
      <c r="D25" s="138"/>
      <c r="E25" s="140">
        <v>160</v>
      </c>
      <c r="F25" s="140"/>
      <c r="G25" s="140"/>
      <c r="H25" s="140"/>
      <c r="I25" s="140"/>
      <c r="J25" s="140"/>
    </row>
    <row r="26" spans="1:11" ht="23.1" customHeight="1">
      <c r="A26" s="1207" t="s">
        <v>779</v>
      </c>
      <c r="B26" s="1208"/>
      <c r="C26" s="138"/>
      <c r="D26" s="138"/>
      <c r="E26" s="140"/>
      <c r="F26" s="140"/>
      <c r="G26" s="140"/>
      <c r="H26" s="140"/>
      <c r="I26" s="140"/>
      <c r="J26" s="140"/>
    </row>
    <row r="27" spans="1:11" ht="23.1" customHeight="1">
      <c r="A27" s="1207" t="s">
        <v>780</v>
      </c>
      <c r="B27" s="1208"/>
      <c r="C27" s="138">
        <v>2000</v>
      </c>
      <c r="D27" s="138"/>
      <c r="E27" s="140">
        <v>2000</v>
      </c>
      <c r="F27" s="140"/>
      <c r="G27" s="140"/>
      <c r="H27" s="140"/>
      <c r="I27" s="140"/>
      <c r="J27" s="140"/>
    </row>
    <row r="28" spans="1:11" ht="23.1" customHeight="1">
      <c r="A28" s="1207" t="s">
        <v>781</v>
      </c>
      <c r="B28" s="1208"/>
      <c r="C28" s="138">
        <v>270</v>
      </c>
      <c r="E28" s="135">
        <v>140</v>
      </c>
      <c r="F28" s="135"/>
      <c r="G28" s="135"/>
      <c r="H28" s="135"/>
      <c r="I28" s="135"/>
      <c r="J28" s="135"/>
    </row>
    <row r="29" spans="1:11" ht="23.1" customHeight="1">
      <c r="A29" s="1207" t="s">
        <v>782</v>
      </c>
      <c r="B29" s="1208"/>
      <c r="C29" s="138"/>
      <c r="E29" s="135"/>
      <c r="F29" s="135"/>
      <c r="G29" s="135"/>
      <c r="H29" s="135"/>
      <c r="I29" s="135"/>
      <c r="J29" s="135"/>
    </row>
    <row r="30" spans="1:11" ht="36" customHeight="1">
      <c r="A30" s="1207" t="s">
        <v>783</v>
      </c>
      <c r="B30" s="1208"/>
      <c r="C30" s="138">
        <v>80</v>
      </c>
      <c r="E30" s="135">
        <v>80</v>
      </c>
      <c r="F30" s="135"/>
      <c r="G30" s="135"/>
      <c r="H30" s="135"/>
      <c r="I30" s="135"/>
      <c r="J30" s="135"/>
    </row>
    <row r="31" spans="1:11" ht="37.5" customHeight="1">
      <c r="A31" s="1207" t="s">
        <v>784</v>
      </c>
      <c r="B31" s="1208"/>
      <c r="C31" s="138">
        <v>100</v>
      </c>
      <c r="E31" s="135"/>
      <c r="F31" s="135"/>
      <c r="G31" s="135">
        <v>100</v>
      </c>
      <c r="H31" s="135"/>
      <c r="I31" s="135"/>
      <c r="J31" s="135"/>
    </row>
    <row r="32" spans="1:11" ht="23.1" customHeight="1">
      <c r="A32" s="1207" t="s">
        <v>785</v>
      </c>
      <c r="B32" s="1208"/>
      <c r="E32" s="135"/>
      <c r="F32" s="135"/>
      <c r="G32" s="135"/>
      <c r="H32" s="135"/>
      <c r="I32" s="135"/>
      <c r="J32" s="135"/>
    </row>
    <row r="33" spans="1:10" ht="23.1" customHeight="1">
      <c r="A33" s="1207" t="s">
        <v>786</v>
      </c>
      <c r="B33" s="1208"/>
      <c r="E33" s="135"/>
      <c r="F33" s="135"/>
      <c r="G33" s="135"/>
      <c r="H33" s="135"/>
      <c r="I33" s="135"/>
      <c r="J33" s="135"/>
    </row>
    <row r="34" spans="1:10" ht="23.1" customHeight="1" thickBot="1">
      <c r="A34" s="1453" t="s">
        <v>787</v>
      </c>
      <c r="B34" s="1454"/>
      <c r="C34" s="660">
        <v>900</v>
      </c>
      <c r="D34" s="661"/>
      <c r="E34" s="662">
        <v>900</v>
      </c>
      <c r="F34" s="662"/>
      <c r="G34" s="662"/>
      <c r="H34" s="662"/>
      <c r="I34" s="662"/>
      <c r="J34" s="662"/>
    </row>
    <row r="35" spans="1:10">
      <c r="A35" s="145" t="s">
        <v>741</v>
      </c>
      <c r="B35" s="146" t="s">
        <v>742</v>
      </c>
      <c r="C35" s="134"/>
      <c r="D35" s="134"/>
      <c r="E35" s="147" t="s">
        <v>788</v>
      </c>
      <c r="F35" s="147"/>
      <c r="G35" s="147" t="s">
        <v>744</v>
      </c>
      <c r="J35" s="147" t="s">
        <v>1219</v>
      </c>
    </row>
    <row r="36" spans="1:10">
      <c r="A36" s="134"/>
      <c r="B36" s="134"/>
      <c r="E36" s="147" t="s">
        <v>790</v>
      </c>
      <c r="F36" s="147"/>
      <c r="J36" s="147"/>
    </row>
    <row r="37" spans="1:10">
      <c r="A37" s="134"/>
      <c r="B37" s="134"/>
      <c r="E37" s="147"/>
      <c r="F37" s="147"/>
      <c r="J37" s="147"/>
    </row>
    <row r="38" spans="1:10">
      <c r="A38" s="148" t="s">
        <v>791</v>
      </c>
      <c r="B38" s="149"/>
    </row>
    <row r="39" spans="1:10" ht="30.6" customHeight="1">
      <c r="A39" s="1206" t="s">
        <v>792</v>
      </c>
      <c r="B39" s="1206"/>
      <c r="C39" s="1206"/>
      <c r="D39" s="1206"/>
      <c r="E39" s="1206"/>
      <c r="F39" s="1206"/>
      <c r="G39" s="1206"/>
      <c r="H39" s="1206"/>
      <c r="I39" s="1206"/>
      <c r="J39" s="1206"/>
    </row>
    <row r="40" spans="1:10">
      <c r="A40" s="150" t="s">
        <v>793</v>
      </c>
      <c r="B40" s="149"/>
    </row>
    <row r="41" spans="1:10">
      <c r="A41" s="15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8" customWidth="1"/>
    <col min="2" max="2" width="28.6640625" style="498" customWidth="1"/>
    <col min="3" max="3" width="21.88671875" style="498" customWidth="1"/>
    <col min="4" max="4" width="16.44140625" style="499" customWidth="1"/>
    <col min="5" max="5" width="16.88671875" style="500" customWidth="1"/>
    <col min="6" max="6" width="9.6640625" style="500" customWidth="1"/>
    <col min="7" max="7" width="11.44140625" style="500" customWidth="1"/>
    <col min="8" max="8" width="20.6640625" style="500" customWidth="1"/>
    <col min="9" max="9" width="3.88671875" style="498" hidden="1" customWidth="1"/>
    <col min="10" max="10" width="43.33203125" style="498" customWidth="1"/>
    <col min="11" max="11" width="2.33203125" style="498" customWidth="1"/>
    <col min="12" max="13" width="24.88671875" style="498" customWidth="1"/>
    <col min="14" max="1023" width="19.44140625" style="498" customWidth="1"/>
    <col min="1024" max="1025" width="10.6640625" style="498" customWidth="1"/>
    <col min="1026" max="16384" width="8.88671875" style="567"/>
  </cols>
  <sheetData>
    <row r="1" spans="1:13" ht="18" customHeight="1" thickBot="1">
      <c r="A1" s="496" t="s">
        <v>750</v>
      </c>
      <c r="B1" s="497"/>
      <c r="H1" s="501" t="s">
        <v>1008</v>
      </c>
      <c r="I1" s="1464" t="s">
        <v>1110</v>
      </c>
      <c r="J1" s="1464"/>
      <c r="K1" s="502"/>
    </row>
    <row r="2" spans="1:13" ht="18" customHeight="1" thickBot="1">
      <c r="A2" s="503" t="s">
        <v>1111</v>
      </c>
      <c r="B2" s="504" t="s">
        <v>1112</v>
      </c>
      <c r="C2" s="505"/>
      <c r="D2" s="506"/>
      <c r="E2" s="507"/>
      <c r="F2" s="508"/>
      <c r="G2" s="507"/>
      <c r="H2" s="501" t="s">
        <v>1113</v>
      </c>
      <c r="I2" s="1465" t="s">
        <v>1114</v>
      </c>
      <c r="J2" s="1465"/>
      <c r="K2" s="502"/>
    </row>
    <row r="3" spans="1:13" ht="12" customHeight="1">
      <c r="A3" s="509"/>
      <c r="B3" s="509"/>
      <c r="C3" s="509"/>
    </row>
    <row r="4" spans="1:13" ht="24" customHeight="1">
      <c r="A4" s="509"/>
      <c r="B4" s="509"/>
      <c r="C4" s="510" t="s">
        <v>1115</v>
      </c>
      <c r="D4" s="511"/>
      <c r="E4" s="512"/>
      <c r="F4" s="513"/>
      <c r="G4" s="514"/>
      <c r="H4" s="515"/>
      <c r="K4" s="56" t="s">
        <v>12</v>
      </c>
    </row>
    <row r="5" spans="1:13" ht="12.75" customHeight="1"/>
    <row r="6" spans="1:13" ht="23.25" customHeight="1" thickBot="1">
      <c r="A6" s="505"/>
      <c r="C6" s="516"/>
      <c r="D6" s="1466" t="s">
        <v>1116</v>
      </c>
      <c r="E6" s="1466"/>
      <c r="F6" s="1466"/>
      <c r="G6" s="508"/>
      <c r="H6" s="508"/>
      <c r="I6" s="505"/>
      <c r="J6" s="516" t="s">
        <v>1117</v>
      </c>
      <c r="K6" s="517" t="s">
        <v>1118</v>
      </c>
      <c r="L6" s="517" t="s">
        <v>1118</v>
      </c>
      <c r="M6" s="517" t="s">
        <v>1118</v>
      </c>
    </row>
    <row r="7" spans="1:13" ht="18" customHeight="1" thickBot="1">
      <c r="A7" s="1455" t="s">
        <v>1119</v>
      </c>
      <c r="B7" s="1455"/>
      <c r="C7" s="518"/>
      <c r="D7" s="1456" t="s">
        <v>1120</v>
      </c>
      <c r="E7" s="1456"/>
      <c r="F7" s="1456"/>
      <c r="G7" s="1456"/>
      <c r="H7" s="1456"/>
      <c r="I7" s="1456"/>
      <c r="J7" s="519"/>
    </row>
    <row r="8" spans="1:13" ht="18" customHeight="1" thickBot="1">
      <c r="A8" s="1455"/>
      <c r="B8" s="1455"/>
      <c r="C8" s="520" t="s">
        <v>1121</v>
      </c>
      <c r="D8" s="1457" t="s">
        <v>1122</v>
      </c>
      <c r="E8" s="1458" t="s">
        <v>1123</v>
      </c>
      <c r="F8" s="1459" t="s">
        <v>1124</v>
      </c>
      <c r="G8" s="1459"/>
      <c r="H8" s="1460" t="s">
        <v>1125</v>
      </c>
      <c r="I8" s="1460"/>
      <c r="J8" s="517" t="s">
        <v>1126</v>
      </c>
      <c r="K8" s="517" t="s">
        <v>1118</v>
      </c>
    </row>
    <row r="9" spans="1:13" ht="18" customHeight="1" thickBot="1">
      <c r="A9" s="1455"/>
      <c r="B9" s="1455"/>
      <c r="C9" s="521"/>
      <c r="D9" s="1457"/>
      <c r="E9" s="1458"/>
      <c r="F9" s="1461" t="s">
        <v>1127</v>
      </c>
      <c r="G9" s="1461"/>
      <c r="H9" s="1467" t="s">
        <v>1128</v>
      </c>
      <c r="I9" s="1467"/>
      <c r="J9" s="505"/>
      <c r="K9" s="517" t="s">
        <v>1118</v>
      </c>
      <c r="L9" s="517" t="s">
        <v>1118</v>
      </c>
    </row>
    <row r="10" spans="1:13" ht="24.9" customHeight="1">
      <c r="A10" s="522" t="s">
        <v>1129</v>
      </c>
      <c r="B10" s="523"/>
      <c r="C10" s="524"/>
      <c r="D10" s="525"/>
      <c r="E10" s="525"/>
      <c r="F10" s="1468"/>
      <c r="G10" s="1468"/>
      <c r="H10" s="1469"/>
      <c r="I10" s="1469"/>
      <c r="J10" s="526"/>
    </row>
    <row r="11" spans="1:13" ht="24.9" customHeight="1">
      <c r="A11" s="527"/>
      <c r="B11" s="528" t="s">
        <v>1130</v>
      </c>
      <c r="C11" s="529"/>
      <c r="D11" s="530"/>
      <c r="E11" s="530"/>
      <c r="F11" s="1462"/>
      <c r="G11" s="1462"/>
      <c r="H11" s="1463"/>
      <c r="I11" s="1463"/>
      <c r="J11" s="531"/>
    </row>
    <row r="12" spans="1:13" ht="24.9" customHeight="1">
      <c r="A12" s="527" t="s">
        <v>1131</v>
      </c>
      <c r="B12" s="532" t="s">
        <v>1132</v>
      </c>
      <c r="C12" s="529" t="s">
        <v>1133</v>
      </c>
      <c r="D12" s="530">
        <f>E12+F12+H12</f>
        <v>2079</v>
      </c>
      <c r="E12" s="530">
        <v>2079</v>
      </c>
      <c r="F12" s="1462"/>
      <c r="G12" s="1462"/>
      <c r="H12" s="1463"/>
      <c r="I12" s="1463"/>
      <c r="J12" s="531"/>
    </row>
    <row r="13" spans="1:13" ht="24.9" customHeight="1">
      <c r="A13" s="533" t="s">
        <v>1134</v>
      </c>
      <c r="B13" s="534"/>
      <c r="C13" s="529"/>
      <c r="D13" s="530"/>
      <c r="E13" s="530"/>
      <c r="F13" s="1462"/>
      <c r="G13" s="1462"/>
      <c r="H13" s="1470"/>
      <c r="I13" s="1470"/>
      <c r="J13" s="531"/>
    </row>
    <row r="14" spans="1:13" ht="24.9" customHeight="1">
      <c r="A14" s="527"/>
      <c r="B14" s="532" t="s">
        <v>1130</v>
      </c>
      <c r="C14" s="535"/>
      <c r="D14" s="536"/>
      <c r="E14" s="536"/>
      <c r="F14" s="1462"/>
      <c r="G14" s="1462"/>
      <c r="H14" s="1471"/>
      <c r="I14" s="1471"/>
      <c r="J14" s="531"/>
    </row>
    <row r="15" spans="1:13" ht="24.9" customHeight="1">
      <c r="A15" s="537" t="s">
        <v>1135</v>
      </c>
      <c r="B15" s="528" t="s">
        <v>1136</v>
      </c>
      <c r="C15" s="538" t="s">
        <v>1137</v>
      </c>
      <c r="D15" s="530">
        <f>E15+F15+H15</f>
        <v>12071</v>
      </c>
      <c r="E15" s="530">
        <f>490+540+222+245+280+280+350+2612+809+2283+440+818+1076</f>
        <v>10445</v>
      </c>
      <c r="F15" s="1462">
        <v>0</v>
      </c>
      <c r="G15" s="1462"/>
      <c r="H15" s="1472">
        <v>1626</v>
      </c>
      <c r="I15" s="1472"/>
      <c r="J15" s="531"/>
    </row>
    <row r="16" spans="1:13" ht="24.9" customHeight="1">
      <c r="A16" s="537"/>
      <c r="B16" s="539" t="s">
        <v>1138</v>
      </c>
      <c r="C16" s="538" t="s">
        <v>1139</v>
      </c>
      <c r="D16" s="530">
        <f t="shared" ref="D16:D19" si="0">E16+F16+H16</f>
        <v>0</v>
      </c>
      <c r="E16" s="530"/>
      <c r="F16" s="530"/>
      <c r="G16" s="530"/>
      <c r="H16" s="536"/>
      <c r="I16" s="536"/>
      <c r="J16" s="531" t="s">
        <v>1140</v>
      </c>
    </row>
    <row r="17" spans="1:11" ht="24.9" customHeight="1">
      <c r="A17" s="537"/>
      <c r="B17" s="540" t="s">
        <v>1141</v>
      </c>
      <c r="C17" s="541" t="s">
        <v>1142</v>
      </c>
      <c r="D17" s="530">
        <f t="shared" si="0"/>
        <v>2310</v>
      </c>
      <c r="E17" s="530"/>
      <c r="F17" s="530"/>
      <c r="G17" s="530"/>
      <c r="H17" s="536">
        <v>2310</v>
      </c>
      <c r="I17" s="536"/>
      <c r="J17" s="531"/>
    </row>
    <row r="18" spans="1:11" ht="24.9" customHeight="1">
      <c r="A18" s="537"/>
      <c r="B18" s="540" t="s">
        <v>1143</v>
      </c>
      <c r="C18" s="541" t="s">
        <v>1144</v>
      </c>
      <c r="D18" s="530">
        <f t="shared" si="0"/>
        <v>38518</v>
      </c>
      <c r="E18" s="530">
        <f>520+2830+1928+1928+347+396+429+264+1932+124+116+116+231+9238+1340+430+555+198+3025+3769</f>
        <v>29716</v>
      </c>
      <c r="F18" s="530"/>
      <c r="G18" s="530"/>
      <c r="H18" s="536">
        <v>8802</v>
      </c>
      <c r="I18" s="536"/>
      <c r="J18" s="531"/>
    </row>
    <row r="19" spans="1:11" ht="24.9" customHeight="1">
      <c r="A19" s="542" t="s">
        <v>1145</v>
      </c>
      <c r="B19" s="543" t="s">
        <v>1146</v>
      </c>
      <c r="C19" s="538" t="s">
        <v>1147</v>
      </c>
      <c r="D19" s="530">
        <f t="shared" si="0"/>
        <v>3723</v>
      </c>
      <c r="E19" s="530">
        <f>1698+1163</f>
        <v>2861</v>
      </c>
      <c r="F19" s="1462"/>
      <c r="G19" s="1462"/>
      <c r="H19" s="1472">
        <f>840+22</f>
        <v>862</v>
      </c>
      <c r="I19" s="1472"/>
      <c r="J19" s="531"/>
    </row>
    <row r="20" spans="1:11" ht="24.9" customHeight="1">
      <c r="A20" s="527"/>
      <c r="B20" s="532" t="s">
        <v>1130</v>
      </c>
      <c r="C20" s="535"/>
      <c r="D20" s="536"/>
      <c r="E20" s="536"/>
      <c r="F20" s="1462"/>
      <c r="G20" s="1462"/>
      <c r="H20" s="1471"/>
      <c r="I20" s="1471"/>
      <c r="J20" s="544"/>
    </row>
    <row r="21" spans="1:11" ht="24.9" customHeight="1">
      <c r="A21" s="537" t="s">
        <v>1148</v>
      </c>
      <c r="B21" s="528" t="s">
        <v>1149</v>
      </c>
      <c r="C21" s="538"/>
      <c r="D21" s="530"/>
      <c r="E21" s="530"/>
      <c r="F21" s="1462"/>
      <c r="G21" s="1462"/>
      <c r="H21" s="1471"/>
      <c r="I21" s="1471"/>
      <c r="J21" s="531"/>
    </row>
    <row r="22" spans="1:11" s="527" customFormat="1" ht="24.9" customHeight="1">
      <c r="A22" s="537"/>
      <c r="B22" s="539"/>
      <c r="C22" s="538"/>
      <c r="D22" s="530"/>
      <c r="E22" s="530"/>
      <c r="F22" s="1462"/>
      <c r="G22" s="1462"/>
      <c r="H22" s="1471"/>
      <c r="I22" s="1471"/>
      <c r="J22" s="531"/>
    </row>
    <row r="23" spans="1:11" s="527" customFormat="1" ht="27.75" customHeight="1">
      <c r="A23" s="542" t="s">
        <v>1150</v>
      </c>
      <c r="B23" s="543"/>
      <c r="C23" s="538"/>
      <c r="D23" s="530"/>
      <c r="E23" s="530"/>
      <c r="F23" s="1462"/>
      <c r="G23" s="1462"/>
      <c r="H23" s="1471"/>
      <c r="I23" s="1471"/>
      <c r="J23" s="531"/>
    </row>
    <row r="24" spans="1:11" ht="24.9" customHeight="1">
      <c r="A24" s="527" t="s">
        <v>1151</v>
      </c>
      <c r="B24" s="532" t="s">
        <v>1130</v>
      </c>
      <c r="C24" s="545"/>
      <c r="D24" s="536"/>
      <c r="E24" s="536"/>
      <c r="F24" s="1462"/>
      <c r="G24" s="1462"/>
      <c r="H24" s="1471"/>
      <c r="I24" s="1471"/>
      <c r="J24" s="546"/>
    </row>
    <row r="25" spans="1:11" ht="24.9" customHeight="1">
      <c r="A25" s="527" t="s">
        <v>1152</v>
      </c>
      <c r="B25" s="528" t="s">
        <v>1149</v>
      </c>
      <c r="C25" s="538"/>
      <c r="D25" s="530"/>
      <c r="E25" s="530"/>
      <c r="F25" s="1462"/>
      <c r="G25" s="1462"/>
      <c r="H25" s="1471"/>
      <c r="I25" s="1471"/>
      <c r="J25" s="527"/>
    </row>
    <row r="26" spans="1:11" ht="24.9" customHeight="1">
      <c r="A26" s="527" t="s">
        <v>1150</v>
      </c>
      <c r="B26" s="547"/>
      <c r="C26" s="538"/>
      <c r="D26" s="530"/>
      <c r="E26" s="530"/>
      <c r="F26" s="1462"/>
      <c r="G26" s="1462"/>
      <c r="H26" s="1471"/>
      <c r="I26" s="1471"/>
      <c r="J26" s="548"/>
    </row>
    <row r="27" spans="1:11" ht="24.9" customHeight="1" thickBot="1">
      <c r="A27" s="549" t="s">
        <v>1153</v>
      </c>
      <c r="B27" s="550"/>
      <c r="C27" s="551"/>
      <c r="D27" s="552"/>
      <c r="E27" s="553"/>
      <c r="F27" s="1473"/>
      <c r="G27" s="1473"/>
      <c r="H27" s="1474"/>
      <c r="I27" s="1474"/>
      <c r="J27" s="516"/>
    </row>
    <row r="28" spans="1:11" s="560" customFormat="1" ht="16.5" customHeight="1">
      <c r="A28" s="554" t="s">
        <v>1154</v>
      </c>
      <c r="B28" s="555"/>
      <c r="C28" s="555" t="s">
        <v>1046</v>
      </c>
      <c r="D28" s="556"/>
      <c r="E28" s="557" t="s">
        <v>1047</v>
      </c>
      <c r="F28" s="556"/>
      <c r="G28" s="556"/>
      <c r="H28" s="556" t="s">
        <v>1155</v>
      </c>
      <c r="I28" s="558"/>
      <c r="J28" s="559" t="s">
        <v>1156</v>
      </c>
      <c r="K28" s="558"/>
    </row>
    <row r="29" spans="1:11" s="560" customFormat="1" ht="16.5" customHeight="1">
      <c r="A29" s="561"/>
      <c r="B29" s="561"/>
      <c r="C29" s="554"/>
      <c r="D29" s="556"/>
      <c r="E29" s="557" t="s">
        <v>1049</v>
      </c>
      <c r="F29" s="562"/>
      <c r="G29" s="562"/>
      <c r="H29" s="562"/>
      <c r="I29" s="563"/>
      <c r="J29" s="558"/>
      <c r="K29" s="558"/>
    </row>
    <row r="30" spans="1:11" s="560" customFormat="1">
      <c r="D30" s="499"/>
      <c r="E30" s="500"/>
      <c r="F30" s="500"/>
      <c r="G30" s="500"/>
      <c r="H30" s="500"/>
      <c r="J30" s="564"/>
    </row>
    <row r="31" spans="1:11" s="560" customFormat="1" ht="16.5" customHeight="1">
      <c r="A31" s="565" t="s">
        <v>1157</v>
      </c>
      <c r="D31" s="499"/>
      <c r="E31" s="500"/>
      <c r="F31" s="500"/>
      <c r="G31" s="500"/>
      <c r="H31" s="500"/>
      <c r="J31" s="565"/>
    </row>
    <row r="32" spans="1:11" s="560" customFormat="1" ht="16.5" customHeight="1">
      <c r="A32" s="558" t="s">
        <v>1158</v>
      </c>
      <c r="D32" s="499"/>
      <c r="E32" s="500"/>
      <c r="F32" s="500"/>
      <c r="G32" s="500"/>
      <c r="H32" s="500"/>
    </row>
    <row r="36" spans="3:5">
      <c r="C36" s="565"/>
      <c r="D36" s="566"/>
      <c r="E36" s="515"/>
    </row>
  </sheetData>
  <mergeCells count="41">
    <mergeCell ref="F25:G25"/>
    <mergeCell ref="H25:I25"/>
    <mergeCell ref="F26:G26"/>
    <mergeCell ref="H26:I26"/>
    <mergeCell ref="F27:G27"/>
    <mergeCell ref="H27:I27"/>
    <mergeCell ref="F22:G22"/>
    <mergeCell ref="H22:I22"/>
    <mergeCell ref="F23:G23"/>
    <mergeCell ref="H23:I23"/>
    <mergeCell ref="F24:G24"/>
    <mergeCell ref="H24:I24"/>
    <mergeCell ref="F19:G19"/>
    <mergeCell ref="H19:I19"/>
    <mergeCell ref="F20:G20"/>
    <mergeCell ref="H20:I20"/>
    <mergeCell ref="F21:G21"/>
    <mergeCell ref="H21:I21"/>
    <mergeCell ref="F13:G13"/>
    <mergeCell ref="H13:I13"/>
    <mergeCell ref="F14:G14"/>
    <mergeCell ref="H14:I14"/>
    <mergeCell ref="F15:G15"/>
    <mergeCell ref="H15:I15"/>
    <mergeCell ref="F12:G12"/>
    <mergeCell ref="H12:I12"/>
    <mergeCell ref="I1:J1"/>
    <mergeCell ref="I2:J2"/>
    <mergeCell ref="D6:F6"/>
    <mergeCell ref="H9:I9"/>
    <mergeCell ref="F10:G10"/>
    <mergeCell ref="H10:I10"/>
    <mergeCell ref="F11:G11"/>
    <mergeCell ref="H11:I11"/>
    <mergeCell ref="A7:B9"/>
    <mergeCell ref="D7:I7"/>
    <mergeCell ref="D8:D9"/>
    <mergeCell ref="E8:E9"/>
    <mergeCell ref="F8:G8"/>
    <mergeCell ref="H8:I8"/>
    <mergeCell ref="F9:G9"/>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9" customWidth="1"/>
    <col min="2" max="2" width="21.109375" style="569" customWidth="1"/>
    <col min="3" max="3" width="26.21875" style="569" customWidth="1"/>
    <col min="4" max="4" width="24.5546875" style="569" customWidth="1"/>
    <col min="5" max="5" width="25.77734375" style="569" customWidth="1"/>
    <col min="6" max="6" width="24" style="569" customWidth="1"/>
    <col min="7" max="7" width="23.33203125" style="569" customWidth="1"/>
    <col min="8" max="8" width="29.33203125" style="569" customWidth="1"/>
    <col min="9" max="9" width="2.21875" style="569" hidden="1" customWidth="1"/>
    <col min="10" max="10" width="17.77734375" style="569" customWidth="1"/>
    <col min="11" max="11" width="15.5546875" style="569" customWidth="1"/>
    <col min="12" max="1023" width="22.88671875" style="569" customWidth="1"/>
    <col min="1024" max="1025" width="14.44140625" style="569" customWidth="1"/>
    <col min="1026" max="16384" width="11.5546875" style="626"/>
  </cols>
  <sheetData>
    <row r="1" spans="1:10" ht="16.5" customHeight="1">
      <c r="A1" s="568" t="s">
        <v>750</v>
      </c>
      <c r="G1" s="570" t="s">
        <v>1008</v>
      </c>
      <c r="H1" s="571" t="s">
        <v>1159</v>
      </c>
      <c r="I1" s="572"/>
    </row>
    <row r="2" spans="1:10" ht="18" customHeight="1" thickBot="1">
      <c r="A2" s="573" t="s">
        <v>1111</v>
      </c>
      <c r="B2" s="574" t="s">
        <v>1160</v>
      </c>
      <c r="C2" s="575"/>
      <c r="D2" s="575"/>
      <c r="E2" s="575"/>
      <c r="F2" s="575"/>
      <c r="G2" s="576" t="s">
        <v>1113</v>
      </c>
      <c r="H2" s="577" t="s">
        <v>1161</v>
      </c>
      <c r="I2" s="578"/>
    </row>
    <row r="3" spans="1:10">
      <c r="J3" s="56" t="s">
        <v>12</v>
      </c>
    </row>
    <row r="4" spans="1:10" ht="18.75" customHeight="1">
      <c r="A4" s="1475" t="s">
        <v>1162</v>
      </c>
      <c r="B4" s="1475"/>
      <c r="C4" s="1475"/>
      <c r="D4" s="1475"/>
      <c r="E4" s="1475"/>
      <c r="F4" s="1475"/>
      <c r="G4" s="1475"/>
      <c r="H4" s="1475"/>
      <c r="I4" s="1475"/>
    </row>
    <row r="5" spans="1:10">
      <c r="H5" s="569" t="s">
        <v>1163</v>
      </c>
    </row>
    <row r="6" spans="1:10" ht="17.25" customHeight="1" thickBot="1">
      <c r="A6" s="575"/>
      <c r="B6" s="1476" t="s">
        <v>1164</v>
      </c>
      <c r="C6" s="1476"/>
      <c r="D6" s="1476"/>
      <c r="E6" s="1476"/>
      <c r="F6" s="1476"/>
      <c r="G6" s="1476"/>
      <c r="H6" s="580" t="s">
        <v>1165</v>
      </c>
      <c r="I6" s="574"/>
    </row>
    <row r="7" spans="1:10" ht="24" customHeight="1">
      <c r="A7" s="581" t="s">
        <v>1166</v>
      </c>
      <c r="B7" s="582" t="s">
        <v>1167</v>
      </c>
      <c r="C7" s="1477" t="s">
        <v>1168</v>
      </c>
      <c r="D7" s="1477"/>
      <c r="E7" s="1478" t="s">
        <v>1169</v>
      </c>
      <c r="F7" s="1478"/>
      <c r="G7" s="1478"/>
      <c r="H7" s="1478"/>
      <c r="I7" s="583"/>
    </row>
    <row r="8" spans="1:10" ht="29.25" customHeight="1" thickBot="1">
      <c r="A8" s="584"/>
      <c r="B8" s="585" t="s">
        <v>1170</v>
      </c>
      <c r="C8" s="586" t="s">
        <v>1171</v>
      </c>
      <c r="D8" s="587" t="s">
        <v>1172</v>
      </c>
      <c r="E8" s="588" t="s">
        <v>1173</v>
      </c>
      <c r="F8" s="588" t="s">
        <v>1174</v>
      </c>
      <c r="G8" s="588" t="s">
        <v>1175</v>
      </c>
      <c r="H8" s="589" t="s">
        <v>1176</v>
      </c>
    </row>
    <row r="9" spans="1:10" ht="40.5" customHeight="1">
      <c r="A9" s="590" t="s">
        <v>1177</v>
      </c>
      <c r="B9" s="591"/>
      <c r="C9" s="592">
        <f>C10+C11+C12+C13</f>
        <v>2.1044999999999998</v>
      </c>
      <c r="D9" s="593"/>
      <c r="E9" s="594">
        <f>E10+E11+E12+E13</f>
        <v>14061102</v>
      </c>
      <c r="F9" s="595">
        <f>F10+F11+F12+F13</f>
        <v>3849083</v>
      </c>
      <c r="G9" s="595">
        <f>G10+G11</f>
        <v>0</v>
      </c>
      <c r="H9" s="595">
        <f>H10+H11+H12</f>
        <v>10212019</v>
      </c>
    </row>
    <row r="10" spans="1:10" ht="46.5" customHeight="1">
      <c r="A10" s="596" t="s">
        <v>1178</v>
      </c>
      <c r="B10" s="597" t="s">
        <v>1179</v>
      </c>
      <c r="C10" s="598">
        <f>0.122</f>
        <v>0.122</v>
      </c>
      <c r="D10" s="599">
        <v>0.19410000000000002</v>
      </c>
      <c r="E10" s="600">
        <f t="shared" ref="E10:E11" si="0">F10+G10+H10</f>
        <v>853083</v>
      </c>
      <c r="F10" s="600">
        <v>853083</v>
      </c>
      <c r="G10" s="600">
        <v>0</v>
      </c>
      <c r="H10" s="600">
        <v>0</v>
      </c>
    </row>
    <row r="11" spans="1:10" ht="48" customHeight="1">
      <c r="A11" s="596" t="s">
        <v>1180</v>
      </c>
      <c r="B11" s="597" t="s">
        <v>1181</v>
      </c>
      <c r="C11" s="601">
        <v>0.02</v>
      </c>
      <c r="D11" s="599">
        <v>0.19410000000000002</v>
      </c>
      <c r="E11" s="600">
        <f t="shared" si="0"/>
        <v>610000</v>
      </c>
      <c r="F11" s="600">
        <v>610000</v>
      </c>
      <c r="G11" s="600">
        <v>0</v>
      </c>
      <c r="H11" s="600">
        <v>0</v>
      </c>
    </row>
    <row r="12" spans="1:10" ht="48" customHeight="1">
      <c r="A12" s="596" t="s">
        <v>1182</v>
      </c>
      <c r="B12" s="597" t="s">
        <v>1183</v>
      </c>
      <c r="C12" s="601">
        <v>1.8105</v>
      </c>
      <c r="D12" s="599">
        <v>0.19410000000000002</v>
      </c>
      <c r="E12" s="600">
        <f>F12+G12+H12</f>
        <v>10212019</v>
      </c>
      <c r="F12" s="600">
        <v>0</v>
      </c>
      <c r="G12" s="600">
        <v>0</v>
      </c>
      <c r="H12" s="600">
        <v>10212019</v>
      </c>
    </row>
    <row r="13" spans="1:10" ht="48" customHeight="1">
      <c r="A13" s="596" t="s">
        <v>1184</v>
      </c>
      <c r="B13" s="597" t="s">
        <v>1185</v>
      </c>
      <c r="C13" s="601">
        <v>0.152</v>
      </c>
      <c r="D13" s="599">
        <v>0.19410000000000002</v>
      </c>
      <c r="E13" s="600">
        <f>F13+G13+H13</f>
        <v>2386000</v>
      </c>
      <c r="F13" s="600">
        <v>2386000</v>
      </c>
      <c r="G13" s="600">
        <v>0</v>
      </c>
      <c r="H13" s="600">
        <v>0</v>
      </c>
    </row>
    <row r="14" spans="1:10" ht="9" customHeight="1">
      <c r="A14" s="602"/>
      <c r="B14" s="603"/>
      <c r="C14" s="604"/>
      <c r="D14" s="605"/>
      <c r="E14" s="606"/>
      <c r="F14" s="606"/>
      <c r="G14" s="606"/>
      <c r="H14" s="607"/>
    </row>
    <row r="15" spans="1:10" ht="18" customHeight="1">
      <c r="A15" s="590"/>
      <c r="B15" s="603"/>
      <c r="C15" s="604"/>
      <c r="D15" s="605"/>
      <c r="E15" s="606"/>
      <c r="F15" s="606"/>
      <c r="G15" s="606"/>
      <c r="H15" s="607"/>
    </row>
    <row r="16" spans="1:10" ht="27" customHeight="1">
      <c r="A16" s="590"/>
      <c r="B16" s="603"/>
      <c r="C16" s="604"/>
      <c r="D16" s="605"/>
      <c r="E16" s="606"/>
      <c r="F16" s="606"/>
      <c r="G16" s="606"/>
      <c r="H16" s="607"/>
    </row>
    <row r="17" spans="1:9" ht="18" customHeight="1">
      <c r="A17" s="590"/>
      <c r="B17" s="603"/>
      <c r="C17" s="604"/>
      <c r="D17" s="605"/>
      <c r="E17" s="606"/>
      <c r="F17" s="606"/>
      <c r="G17" s="606"/>
      <c r="H17" s="607"/>
    </row>
    <row r="18" spans="1:9" ht="18" customHeight="1">
      <c r="A18" s="590"/>
      <c r="B18" s="603"/>
      <c r="C18" s="604"/>
      <c r="D18" s="605"/>
      <c r="E18" s="606"/>
      <c r="F18" s="606"/>
      <c r="G18" s="606"/>
      <c r="H18" s="607"/>
    </row>
    <row r="19" spans="1:9" ht="18" customHeight="1">
      <c r="A19" s="590"/>
      <c r="B19" s="603"/>
      <c r="C19" s="604"/>
      <c r="D19" s="605"/>
      <c r="E19" s="606"/>
      <c r="F19" s="606"/>
      <c r="G19" s="606"/>
      <c r="H19" s="607"/>
    </row>
    <row r="20" spans="1:9" ht="9" customHeight="1">
      <c r="A20" s="602"/>
      <c r="B20" s="603"/>
      <c r="C20" s="604"/>
      <c r="D20" s="605"/>
      <c r="E20" s="606"/>
      <c r="F20" s="606"/>
      <c r="G20" s="606"/>
      <c r="H20" s="607"/>
    </row>
    <row r="21" spans="1:9" ht="18" customHeight="1">
      <c r="A21" s="590"/>
      <c r="B21" s="603"/>
      <c r="C21" s="604"/>
      <c r="D21" s="605"/>
      <c r="E21" s="606"/>
      <c r="F21" s="606"/>
      <c r="G21" s="606"/>
      <c r="H21" s="607"/>
    </row>
    <row r="22" spans="1:9" ht="18" customHeight="1">
      <c r="A22" s="590"/>
      <c r="B22" s="603"/>
      <c r="C22" s="604"/>
      <c r="D22" s="605"/>
      <c r="E22" s="606"/>
      <c r="F22" s="606"/>
      <c r="G22" s="606"/>
      <c r="H22" s="607"/>
    </row>
    <row r="23" spans="1:9" ht="18" customHeight="1">
      <c r="A23" s="590"/>
      <c r="B23" s="603"/>
      <c r="C23" s="604"/>
      <c r="D23" s="605"/>
      <c r="E23" s="606"/>
      <c r="F23" s="606"/>
      <c r="G23" s="606"/>
      <c r="H23" s="607"/>
    </row>
    <row r="24" spans="1:9" ht="25.5" customHeight="1">
      <c r="A24" s="590"/>
      <c r="B24" s="603"/>
      <c r="C24" s="604"/>
      <c r="D24" s="605"/>
      <c r="E24" s="606"/>
      <c r="F24" s="606"/>
      <c r="G24" s="606"/>
      <c r="H24" s="607"/>
    </row>
    <row r="25" spans="1:9" ht="18" customHeight="1">
      <c r="A25" s="590"/>
      <c r="B25" s="603"/>
      <c r="C25" s="604"/>
      <c r="D25" s="605"/>
      <c r="E25" s="606"/>
      <c r="F25" s="606"/>
      <c r="G25" s="606"/>
      <c r="H25" s="607"/>
    </row>
    <row r="26" spans="1:9" ht="9" customHeight="1">
      <c r="A26" s="602"/>
      <c r="B26" s="603"/>
      <c r="C26" s="604"/>
      <c r="D26" s="605"/>
      <c r="E26" s="606"/>
      <c r="F26" s="606"/>
      <c r="G26" s="606"/>
      <c r="H26" s="607"/>
    </row>
    <row r="27" spans="1:9" ht="18" customHeight="1">
      <c r="A27" s="590"/>
      <c r="B27" s="603"/>
      <c r="C27" s="604"/>
      <c r="D27" s="605"/>
      <c r="E27" s="606"/>
      <c r="F27" s="606"/>
      <c r="G27" s="606"/>
      <c r="H27" s="607"/>
    </row>
    <row r="28" spans="1:9" ht="18" customHeight="1">
      <c r="A28" s="590"/>
      <c r="B28" s="603"/>
      <c r="C28" s="604"/>
      <c r="D28" s="605"/>
      <c r="E28" s="606"/>
      <c r="F28" s="606"/>
      <c r="G28" s="606"/>
      <c r="H28" s="607"/>
    </row>
    <row r="29" spans="1:9" ht="18" customHeight="1">
      <c r="A29" s="590"/>
      <c r="B29" s="603"/>
      <c r="C29" s="604"/>
      <c r="D29" s="605"/>
      <c r="E29" s="606"/>
      <c r="F29" s="606"/>
      <c r="G29" s="606"/>
      <c r="H29" s="607"/>
    </row>
    <row r="30" spans="1:9" ht="18" customHeight="1">
      <c r="A30" s="590"/>
      <c r="B30" s="603"/>
      <c r="C30" s="604"/>
      <c r="D30" s="605"/>
      <c r="E30" s="606"/>
      <c r="F30" s="606"/>
      <c r="G30" s="606"/>
      <c r="H30" s="607"/>
    </row>
    <row r="31" spans="1:9" ht="18" customHeight="1">
      <c r="A31" s="590"/>
      <c r="B31" s="603"/>
      <c r="C31" s="604"/>
      <c r="D31" s="605"/>
      <c r="E31" s="606"/>
      <c r="F31" s="606"/>
      <c r="G31" s="606"/>
      <c r="H31" s="607"/>
    </row>
    <row r="32" spans="1:9" ht="8.25" customHeight="1" thickBot="1">
      <c r="A32" s="608"/>
      <c r="B32" s="609"/>
      <c r="C32" s="610"/>
      <c r="D32" s="574"/>
      <c r="E32" s="575"/>
      <c r="F32" s="575"/>
      <c r="G32" s="575"/>
      <c r="H32" s="575"/>
      <c r="I32" s="575"/>
    </row>
    <row r="33" spans="1:11" ht="24.75" customHeight="1">
      <c r="A33" s="611" t="s">
        <v>1154</v>
      </c>
      <c r="B33" s="612"/>
      <c r="C33" s="612" t="s">
        <v>1046</v>
      </c>
      <c r="D33" s="612"/>
      <c r="E33" s="611" t="s">
        <v>1047</v>
      </c>
      <c r="F33" s="613"/>
      <c r="G33" s="614" t="s">
        <v>1155</v>
      </c>
      <c r="I33" s="615"/>
    </row>
    <row r="34" spans="1:11" ht="21" customHeight="1">
      <c r="A34" s="616"/>
      <c r="B34" s="616"/>
      <c r="C34" s="611"/>
      <c r="D34" s="612"/>
      <c r="E34" s="611" t="s">
        <v>1049</v>
      </c>
      <c r="F34" s="617"/>
      <c r="G34" s="617"/>
      <c r="H34" s="618"/>
      <c r="I34" s="615"/>
    </row>
    <row r="35" spans="1:11" ht="15.9" customHeight="1">
      <c r="A35" s="619"/>
      <c r="B35" s="619"/>
      <c r="C35" s="619"/>
      <c r="D35" s="619"/>
      <c r="E35" s="620"/>
      <c r="F35" s="620"/>
      <c r="G35" s="1479" t="s">
        <v>1186</v>
      </c>
      <c r="H35" s="1479"/>
      <c r="I35" s="615"/>
    </row>
    <row r="36" spans="1:11" ht="15.9" customHeight="1">
      <c r="A36" s="622" t="s">
        <v>1187</v>
      </c>
      <c r="B36" s="622"/>
      <c r="C36" s="619"/>
      <c r="D36" s="619"/>
      <c r="E36" s="620"/>
      <c r="F36" s="620"/>
      <c r="G36" s="622"/>
      <c r="H36" s="623"/>
      <c r="I36" s="615"/>
    </row>
    <row r="37" spans="1:11" ht="15.9" customHeight="1">
      <c r="A37" s="622" t="s">
        <v>1188</v>
      </c>
      <c r="B37" s="619"/>
      <c r="C37" s="619"/>
      <c r="D37" s="619"/>
      <c r="E37" s="619"/>
      <c r="F37" s="619"/>
      <c r="G37" s="619"/>
      <c r="H37" s="624"/>
      <c r="I37" s="625"/>
      <c r="J37" s="625"/>
      <c r="K37" s="625"/>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6" customWidth="1"/>
    <col min="2" max="2" width="19.33203125" style="626" customWidth="1"/>
    <col min="3" max="3" width="20" style="626" customWidth="1"/>
    <col min="4" max="4" width="21.44140625" style="626" customWidth="1"/>
    <col min="5" max="5" width="19.77734375" style="626" customWidth="1"/>
    <col min="6" max="6" width="18.88671875" style="626" customWidth="1"/>
    <col min="7" max="7" width="20" style="626" customWidth="1"/>
    <col min="8" max="8" width="20.88671875" style="626" customWidth="1"/>
    <col min="9" max="9" width="19.77734375" style="626" customWidth="1"/>
    <col min="10" max="1015" width="15.44140625" style="626" customWidth="1"/>
    <col min="1016" max="1016" width="11.5546875" style="626"/>
    <col min="1017" max="1021" width="14.6640625" style="626" customWidth="1"/>
    <col min="1022" max="1023" width="11.5546875" style="626"/>
    <col min="1024" max="1025" width="14.44140625" style="626" customWidth="1"/>
    <col min="1026" max="16384" width="11.5546875" style="626"/>
  </cols>
  <sheetData>
    <row r="1" spans="1:10" ht="16.8" thickBot="1">
      <c r="A1" s="568" t="s">
        <v>750</v>
      </c>
      <c r="B1" s="569"/>
      <c r="C1" s="569"/>
      <c r="D1" s="569"/>
      <c r="E1" s="569"/>
      <c r="F1" s="569"/>
      <c r="G1" s="627" t="s">
        <v>1008</v>
      </c>
      <c r="H1" s="1480" t="s">
        <v>1189</v>
      </c>
      <c r="I1" s="1480"/>
    </row>
    <row r="2" spans="1:10" ht="16.8" thickBot="1">
      <c r="A2" s="573" t="s">
        <v>1111</v>
      </c>
      <c r="B2" s="574" t="s">
        <v>1160</v>
      </c>
      <c r="C2" s="575"/>
      <c r="D2" s="575"/>
      <c r="E2" s="575"/>
      <c r="F2" s="575"/>
      <c r="G2" s="627" t="s">
        <v>1113</v>
      </c>
      <c r="H2" s="1481" t="s">
        <v>1190</v>
      </c>
      <c r="I2" s="1481"/>
    </row>
    <row r="3" spans="1:10" ht="17.100000000000001" customHeight="1">
      <c r="A3" s="569"/>
      <c r="B3" s="569"/>
      <c r="C3" s="569"/>
      <c r="D3" s="569"/>
      <c r="E3" s="569"/>
      <c r="F3" s="569"/>
      <c r="G3" s="569"/>
      <c r="H3" s="569"/>
      <c r="I3" s="569"/>
      <c r="J3" s="56" t="s">
        <v>12</v>
      </c>
    </row>
    <row r="4" spans="1:10" ht="20.100000000000001" customHeight="1">
      <c r="A4" s="1482" t="s">
        <v>1191</v>
      </c>
      <c r="B4" s="1482"/>
      <c r="C4" s="1482"/>
      <c r="D4" s="1482"/>
      <c r="E4" s="1482"/>
      <c r="F4" s="1482"/>
      <c r="G4" s="1482"/>
      <c r="H4" s="1482"/>
      <c r="I4" s="1482"/>
    </row>
    <row r="5" spans="1:10" ht="17.100000000000001" customHeight="1">
      <c r="A5" s="569"/>
      <c r="B5" s="569"/>
      <c r="C5" s="569"/>
      <c r="D5" s="569"/>
      <c r="E5" s="569"/>
      <c r="F5" s="569"/>
      <c r="G5" s="628"/>
      <c r="H5" s="569"/>
      <c r="I5" s="569"/>
    </row>
    <row r="6" spans="1:10" ht="17.100000000000001" customHeight="1" thickBot="1">
      <c r="A6" s="569"/>
      <c r="B6" s="1476" t="s">
        <v>1192</v>
      </c>
      <c r="C6" s="1476"/>
      <c r="D6" s="1476"/>
      <c r="E6" s="1476"/>
      <c r="F6" s="1476"/>
      <c r="G6" s="1476"/>
      <c r="I6" s="628" t="s">
        <v>1193</v>
      </c>
    </row>
    <row r="7" spans="1:10">
      <c r="A7" s="581" t="s">
        <v>1166</v>
      </c>
      <c r="B7" s="582" t="s">
        <v>1167</v>
      </c>
      <c r="C7" s="1477" t="s">
        <v>1169</v>
      </c>
      <c r="D7" s="1477"/>
      <c r="E7" s="1477"/>
      <c r="F7" s="1477"/>
      <c r="G7" s="1483" t="s">
        <v>1194</v>
      </c>
      <c r="H7" s="1483"/>
      <c r="I7" s="1483"/>
    </row>
    <row r="8" spans="1:10" ht="16.8" thickBot="1">
      <c r="A8" s="575"/>
      <c r="B8" s="585" t="s">
        <v>1170</v>
      </c>
      <c r="C8" s="587" t="s">
        <v>1195</v>
      </c>
      <c r="D8" s="587" t="s">
        <v>1174</v>
      </c>
      <c r="E8" s="587" t="s">
        <v>1196</v>
      </c>
      <c r="F8" s="587" t="s">
        <v>1176</v>
      </c>
      <c r="G8" s="587" t="s">
        <v>1197</v>
      </c>
      <c r="H8" s="587" t="s">
        <v>1198</v>
      </c>
      <c r="I8" s="587" t="s">
        <v>1199</v>
      </c>
    </row>
    <row r="9" spans="1:10">
      <c r="A9" s="590" t="s">
        <v>1177</v>
      </c>
      <c r="B9" s="629"/>
      <c r="C9" s="630"/>
      <c r="D9" s="631"/>
      <c r="E9" s="631"/>
      <c r="F9" s="632"/>
      <c r="G9" s="633"/>
      <c r="H9" s="633"/>
      <c r="I9" s="633"/>
    </row>
    <row r="10" spans="1:10" ht="48.6">
      <c r="A10" s="634" t="s">
        <v>1200</v>
      </c>
      <c r="B10" s="635" t="s">
        <v>1201</v>
      </c>
      <c r="C10" s="636">
        <f>D10+E10+F10</f>
        <v>1243975</v>
      </c>
      <c r="D10" s="637">
        <v>1243975</v>
      </c>
      <c r="E10" s="637">
        <v>0</v>
      </c>
      <c r="F10" s="637">
        <v>0</v>
      </c>
      <c r="G10" s="637">
        <v>0</v>
      </c>
      <c r="H10" s="637">
        <v>42</v>
      </c>
      <c r="I10" s="637">
        <v>0</v>
      </c>
    </row>
    <row r="11" spans="1:10">
      <c r="A11" s="602"/>
      <c r="B11" s="629"/>
      <c r="C11" s="638"/>
      <c r="D11" s="621"/>
      <c r="E11" s="621"/>
      <c r="F11" s="569"/>
      <c r="G11" s="569"/>
      <c r="H11" s="569"/>
      <c r="I11" s="569"/>
    </row>
    <row r="12" spans="1:10">
      <c r="A12" s="590"/>
      <c r="B12" s="639"/>
      <c r="C12" s="604"/>
      <c r="D12" s="605"/>
      <c r="E12" s="605"/>
      <c r="F12" s="605"/>
      <c r="G12" s="569"/>
      <c r="H12" s="569"/>
      <c r="I12" s="569"/>
    </row>
    <row r="13" spans="1:10">
      <c r="A13" s="590"/>
      <c r="B13" s="639"/>
      <c r="C13" s="604"/>
      <c r="D13" s="605"/>
      <c r="E13" s="605"/>
      <c r="F13" s="605"/>
      <c r="G13" s="569"/>
      <c r="H13" s="569"/>
      <c r="I13" s="569"/>
    </row>
    <row r="14" spans="1:10">
      <c r="A14" s="590"/>
      <c r="B14" s="639"/>
      <c r="C14" s="604"/>
      <c r="D14" s="605"/>
      <c r="E14" s="605"/>
      <c r="F14" s="605"/>
      <c r="G14" s="569"/>
      <c r="H14" s="569"/>
      <c r="I14" s="569"/>
    </row>
    <row r="15" spans="1:10">
      <c r="A15" s="590"/>
      <c r="B15" s="639"/>
      <c r="C15" s="604"/>
      <c r="D15" s="605"/>
      <c r="E15" s="605"/>
      <c r="F15" s="605"/>
      <c r="G15" s="569"/>
      <c r="H15" s="569"/>
      <c r="I15" s="569"/>
    </row>
    <row r="16" spans="1:10">
      <c r="A16" s="590"/>
      <c r="B16" s="639"/>
      <c r="C16" s="604"/>
      <c r="D16" s="605"/>
      <c r="E16" s="605"/>
      <c r="F16" s="605"/>
      <c r="G16" s="569"/>
      <c r="H16" s="569"/>
      <c r="I16" s="569"/>
    </row>
    <row r="17" spans="1:9">
      <c r="A17" s="590"/>
      <c r="B17" s="640"/>
      <c r="C17" s="641"/>
      <c r="D17" s="642"/>
      <c r="E17" s="642"/>
      <c r="F17" s="642"/>
      <c r="G17" s="569"/>
      <c r="H17" s="569"/>
      <c r="I17" s="569"/>
    </row>
    <row r="18" spans="1:9">
      <c r="A18" s="602"/>
      <c r="B18" s="629"/>
      <c r="C18" s="638"/>
      <c r="D18" s="621"/>
      <c r="E18" s="621"/>
      <c r="F18" s="569"/>
      <c r="G18" s="569"/>
      <c r="H18" s="569"/>
      <c r="I18" s="569"/>
    </row>
    <row r="19" spans="1:9">
      <c r="A19" s="590"/>
      <c r="B19" s="639"/>
      <c r="C19" s="604"/>
      <c r="D19" s="605"/>
      <c r="E19" s="605"/>
      <c r="F19" s="605"/>
      <c r="G19" s="569"/>
      <c r="H19" s="569"/>
      <c r="I19" s="569"/>
    </row>
    <row r="20" spans="1:9">
      <c r="A20" s="590"/>
      <c r="B20" s="639"/>
      <c r="C20" s="604"/>
      <c r="D20" s="605"/>
      <c r="E20" s="605"/>
      <c r="F20" s="605"/>
      <c r="G20" s="569"/>
      <c r="H20" s="569"/>
      <c r="I20" s="569"/>
    </row>
    <row r="21" spans="1:9">
      <c r="A21" s="590"/>
      <c r="B21" s="639"/>
      <c r="C21" s="604"/>
      <c r="D21" s="605"/>
      <c r="E21" s="605"/>
      <c r="F21" s="605"/>
      <c r="G21" s="569"/>
      <c r="H21" s="569"/>
      <c r="I21" s="569"/>
    </row>
    <row r="22" spans="1:9">
      <c r="A22" s="590"/>
      <c r="B22" s="639"/>
      <c r="C22" s="604"/>
      <c r="D22" s="605"/>
      <c r="E22" s="605"/>
      <c r="F22" s="605"/>
      <c r="G22" s="569"/>
      <c r="H22" s="569"/>
      <c r="I22" s="569"/>
    </row>
    <row r="23" spans="1:9">
      <c r="A23" s="590"/>
      <c r="B23" s="639"/>
      <c r="C23" s="604"/>
      <c r="D23" s="605"/>
      <c r="E23" s="605"/>
      <c r="F23" s="605"/>
      <c r="G23" s="569"/>
      <c r="H23" s="569"/>
      <c r="I23" s="569"/>
    </row>
    <row r="24" spans="1:9">
      <c r="A24" s="602"/>
      <c r="B24" s="639"/>
      <c r="C24" s="604"/>
      <c r="D24" s="605"/>
      <c r="E24" s="605"/>
      <c r="F24" s="605"/>
      <c r="G24" s="569"/>
      <c r="H24" s="569"/>
      <c r="I24" s="569"/>
    </row>
    <row r="25" spans="1:9" ht="16.8" thickBot="1">
      <c r="A25" s="587"/>
      <c r="B25" s="643"/>
      <c r="C25" s="644"/>
      <c r="D25" s="645"/>
      <c r="E25" s="645"/>
      <c r="F25" s="645"/>
      <c r="G25" s="575"/>
      <c r="H25" s="575"/>
      <c r="I25" s="575"/>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9" customWidth="1"/>
    <col min="2" max="2" width="20" style="569" customWidth="1"/>
    <col min="3" max="3" width="16.6640625" style="569" customWidth="1"/>
    <col min="4" max="4" width="14.88671875" style="569" customWidth="1"/>
    <col min="5" max="5" width="20.44140625" style="569" customWidth="1"/>
    <col min="6" max="6" width="23.109375" style="569" customWidth="1"/>
    <col min="7" max="7" width="21.5546875" style="569" customWidth="1"/>
    <col min="8" max="8" width="18" style="569" customWidth="1"/>
    <col min="9" max="9" width="16.21875" style="569" customWidth="1"/>
    <col min="10" max="10" width="7.21875" style="569" customWidth="1"/>
    <col min="11" max="11" width="24.44140625" style="569" customWidth="1"/>
    <col min="12" max="12" width="15.5546875" style="569" customWidth="1"/>
    <col min="13" max="1019" width="22.88671875" style="569" customWidth="1"/>
    <col min="1020" max="1020" width="11.5546875" style="569"/>
    <col min="1021" max="1023" width="14.6640625" style="626" customWidth="1"/>
    <col min="1024" max="1025" width="14.44140625" style="626" customWidth="1"/>
    <col min="1026" max="16384" width="11.5546875" style="626"/>
  </cols>
  <sheetData>
    <row r="1" spans="1:12" ht="16.5" customHeight="1" thickBot="1">
      <c r="A1" s="568" t="s">
        <v>750</v>
      </c>
      <c r="H1" s="569" t="s">
        <v>1189</v>
      </c>
      <c r="I1" s="627" t="s">
        <v>1008</v>
      </c>
      <c r="J1" s="1480" t="s">
        <v>1202</v>
      </c>
      <c r="K1" s="1480"/>
    </row>
    <row r="2" spans="1:12" ht="18" customHeight="1" thickBot="1">
      <c r="A2" s="573" t="s">
        <v>1111</v>
      </c>
      <c r="B2" s="574" t="s">
        <v>1160</v>
      </c>
      <c r="C2" s="575"/>
      <c r="D2" s="575"/>
      <c r="E2" s="575"/>
      <c r="F2" s="575"/>
      <c r="G2" s="575"/>
      <c r="H2" s="575"/>
      <c r="I2" s="627" t="s">
        <v>1113</v>
      </c>
      <c r="J2" s="1481" t="s">
        <v>1190</v>
      </c>
      <c r="K2" s="1481"/>
    </row>
    <row r="3" spans="1:12" ht="17.100000000000001" customHeight="1">
      <c r="L3" s="56" t="s">
        <v>12</v>
      </c>
    </row>
    <row r="4" spans="1:12" ht="20.100000000000001" customHeight="1">
      <c r="A4" s="1482" t="s">
        <v>1203</v>
      </c>
      <c r="B4" s="1482"/>
      <c r="C4" s="1482"/>
      <c r="D4" s="1482"/>
      <c r="E4" s="1482"/>
      <c r="F4" s="1482"/>
      <c r="G4" s="1482"/>
      <c r="H4" s="1482"/>
      <c r="I4" s="1482"/>
      <c r="J4" s="1482"/>
      <c r="K4" s="1482"/>
    </row>
    <row r="5" spans="1:12" ht="17.100000000000001" customHeight="1">
      <c r="J5" s="628" t="s">
        <v>1118</v>
      </c>
      <c r="K5" s="628"/>
    </row>
    <row r="6" spans="1:12" ht="17.100000000000001" customHeight="1" thickBot="1">
      <c r="A6" s="1476" t="s">
        <v>1204</v>
      </c>
      <c r="B6" s="1476"/>
      <c r="C6" s="1476"/>
      <c r="D6" s="1476"/>
      <c r="E6" s="1476"/>
      <c r="F6" s="1476"/>
      <c r="G6" s="1476"/>
      <c r="H6" s="1476"/>
      <c r="I6" s="1476"/>
      <c r="J6" s="1476"/>
      <c r="K6" s="1476"/>
    </row>
    <row r="7" spans="1:12" ht="17.100000000000001" customHeight="1">
      <c r="A7" s="581" t="s">
        <v>1166</v>
      </c>
      <c r="B7" s="582" t="s">
        <v>1167</v>
      </c>
      <c r="C7" s="1478" t="s">
        <v>1194</v>
      </c>
      <c r="D7" s="1478"/>
      <c r="E7" s="1478"/>
      <c r="F7" s="1478"/>
      <c r="G7" s="1478"/>
      <c r="H7" s="1478"/>
      <c r="I7" s="1478"/>
      <c r="J7" s="1478"/>
      <c r="K7" s="1478"/>
    </row>
    <row r="8" spans="1:12" ht="33" customHeight="1" thickBot="1">
      <c r="A8" s="575"/>
      <c r="B8" s="585" t="s">
        <v>1170</v>
      </c>
      <c r="C8" s="586" t="s">
        <v>1205</v>
      </c>
      <c r="D8" s="587" t="s">
        <v>1206</v>
      </c>
      <c r="E8" s="587" t="s">
        <v>1207</v>
      </c>
      <c r="F8" s="587" t="s">
        <v>1208</v>
      </c>
      <c r="G8" s="646" t="s">
        <v>1209</v>
      </c>
      <c r="H8" s="647" t="s">
        <v>1210</v>
      </c>
      <c r="I8" s="1485" t="s">
        <v>1211</v>
      </c>
      <c r="J8" s="1485"/>
      <c r="K8" s="1485"/>
    </row>
    <row r="9" spans="1:12" ht="21" customHeight="1">
      <c r="A9" s="590" t="s">
        <v>1177</v>
      </c>
      <c r="B9" s="629"/>
      <c r="C9" s="630"/>
      <c r="D9" s="631"/>
      <c r="E9" s="631"/>
      <c r="F9" s="632"/>
      <c r="G9" s="648"/>
      <c r="H9" s="648"/>
      <c r="I9" s="1486"/>
      <c r="J9" s="1486"/>
      <c r="K9" s="1486"/>
    </row>
    <row r="10" spans="1:12" ht="52.8" customHeight="1">
      <c r="A10" s="634" t="s">
        <v>1212</v>
      </c>
      <c r="B10" s="635" t="s">
        <v>1213</v>
      </c>
      <c r="C10" s="649">
        <v>0</v>
      </c>
      <c r="D10" s="579">
        <v>0</v>
      </c>
      <c r="E10" s="579">
        <v>0</v>
      </c>
      <c r="F10" s="579">
        <v>0</v>
      </c>
      <c r="G10" s="650">
        <v>0</v>
      </c>
      <c r="H10" s="650">
        <v>0</v>
      </c>
      <c r="I10" s="1487">
        <v>0</v>
      </c>
      <c r="J10" s="1487"/>
      <c r="K10" s="1487"/>
    </row>
    <row r="11" spans="1:12" ht="23.7" customHeight="1">
      <c r="A11" s="590"/>
      <c r="B11" s="640"/>
      <c r="C11" s="641"/>
      <c r="D11" s="642"/>
      <c r="E11" s="642"/>
      <c r="F11" s="642"/>
      <c r="G11" s="651"/>
      <c r="H11" s="651"/>
      <c r="I11" s="1484"/>
      <c r="J11" s="1484"/>
      <c r="K11" s="1484"/>
    </row>
    <row r="12" spans="1:12" ht="23.7" customHeight="1">
      <c r="A12" s="590"/>
      <c r="B12" s="640"/>
      <c r="C12" s="641"/>
      <c r="D12" s="642"/>
      <c r="E12" s="642"/>
      <c r="F12" s="642"/>
      <c r="G12" s="651"/>
      <c r="H12" s="651"/>
      <c r="I12" s="1484"/>
      <c r="J12" s="1484"/>
      <c r="K12" s="1484"/>
    </row>
    <row r="13" spans="1:12" ht="23.7" customHeight="1">
      <c r="A13" s="590"/>
      <c r="B13" s="639"/>
      <c r="C13" s="604"/>
      <c r="D13" s="605"/>
      <c r="E13" s="605"/>
      <c r="F13" s="605"/>
      <c r="G13" s="606"/>
      <c r="H13" s="606"/>
      <c r="I13" s="1484"/>
      <c r="J13" s="1484"/>
      <c r="K13" s="1484"/>
    </row>
    <row r="14" spans="1:12" ht="23.7" customHeight="1">
      <c r="A14" s="590"/>
      <c r="B14" s="639"/>
      <c r="C14" s="604"/>
      <c r="D14" s="605"/>
      <c r="E14" s="605"/>
      <c r="F14" s="605"/>
      <c r="G14" s="606"/>
      <c r="H14" s="606"/>
      <c r="I14" s="1484"/>
      <c r="J14" s="1484"/>
      <c r="K14" s="1484"/>
    </row>
    <row r="15" spans="1:12" ht="23.7" customHeight="1">
      <c r="A15" s="590"/>
      <c r="B15" s="639"/>
      <c r="C15" s="604"/>
      <c r="D15" s="605"/>
      <c r="E15" s="605"/>
      <c r="F15" s="605"/>
      <c r="G15" s="606"/>
      <c r="H15" s="606"/>
      <c r="I15" s="1484"/>
      <c r="J15" s="1484"/>
      <c r="K15" s="1484"/>
    </row>
    <row r="16" spans="1:12" ht="23.7" customHeight="1">
      <c r="A16" s="590"/>
      <c r="B16" s="639"/>
      <c r="C16" s="604"/>
      <c r="D16" s="605"/>
      <c r="E16" s="605"/>
      <c r="F16" s="605"/>
      <c r="G16" s="606"/>
      <c r="H16" s="606"/>
      <c r="I16" s="1484"/>
      <c r="J16" s="1484"/>
      <c r="K16" s="1484"/>
    </row>
    <row r="17" spans="1:12" ht="23.7" customHeight="1">
      <c r="A17" s="590"/>
      <c r="B17" s="639"/>
      <c r="C17" s="604"/>
      <c r="D17" s="605"/>
      <c r="E17" s="605"/>
      <c r="F17" s="605"/>
      <c r="G17" s="606"/>
      <c r="H17" s="606"/>
      <c r="I17" s="1484"/>
      <c r="J17" s="1484"/>
      <c r="K17" s="1484"/>
    </row>
    <row r="18" spans="1:12" ht="23.7" customHeight="1">
      <c r="A18" s="590"/>
      <c r="B18" s="640"/>
      <c r="C18" s="641"/>
      <c r="D18" s="642"/>
      <c r="E18" s="642"/>
      <c r="F18" s="642"/>
      <c r="G18" s="651"/>
      <c r="H18" s="651"/>
      <c r="I18" s="1484"/>
      <c r="J18" s="1484"/>
      <c r="K18" s="1484"/>
    </row>
    <row r="19" spans="1:12" ht="23.7" customHeight="1">
      <c r="A19" s="590"/>
      <c r="B19" s="639"/>
      <c r="C19" s="604"/>
      <c r="D19" s="605"/>
      <c r="E19" s="605"/>
      <c r="F19" s="605"/>
      <c r="G19" s="606"/>
      <c r="H19" s="606"/>
      <c r="I19" s="1484"/>
      <c r="J19" s="1484"/>
      <c r="K19" s="1484"/>
    </row>
    <row r="20" spans="1:12" ht="23.7" customHeight="1">
      <c r="A20" s="590"/>
      <c r="B20" s="639"/>
      <c r="C20" s="604"/>
      <c r="D20" s="605"/>
      <c r="E20" s="605"/>
      <c r="F20" s="605"/>
      <c r="G20" s="606"/>
      <c r="H20" s="606"/>
      <c r="I20" s="1484"/>
      <c r="J20" s="1484"/>
      <c r="K20" s="1484"/>
    </row>
    <row r="21" spans="1:12" ht="23.7" customHeight="1">
      <c r="A21" s="590"/>
      <c r="B21" s="639"/>
      <c r="C21" s="604"/>
      <c r="D21" s="605"/>
      <c r="E21" s="605"/>
      <c r="F21" s="605"/>
      <c r="G21" s="606"/>
      <c r="H21" s="606"/>
      <c r="I21" s="1484"/>
      <c r="J21" s="1484"/>
      <c r="K21" s="1484"/>
    </row>
    <row r="22" spans="1:12" ht="23.7" customHeight="1">
      <c r="A22" s="590"/>
      <c r="B22" s="639"/>
      <c r="C22" s="604"/>
      <c r="D22" s="605"/>
      <c r="E22" s="605"/>
      <c r="F22" s="605"/>
      <c r="G22" s="606"/>
      <c r="H22" s="606"/>
      <c r="I22" s="1484"/>
      <c r="J22" s="1484"/>
      <c r="K22" s="1484"/>
    </row>
    <row r="23" spans="1:12" ht="23.7" customHeight="1">
      <c r="A23" s="590"/>
      <c r="B23" s="639"/>
      <c r="C23" s="604"/>
      <c r="D23" s="605"/>
      <c r="E23" s="605"/>
      <c r="F23" s="605"/>
      <c r="G23" s="606"/>
      <c r="H23" s="606"/>
      <c r="I23" s="1484"/>
      <c r="J23" s="1484"/>
      <c r="K23" s="1484"/>
    </row>
    <row r="24" spans="1:12" ht="23.7" customHeight="1">
      <c r="A24" s="590"/>
      <c r="B24" s="639"/>
      <c r="C24" s="604"/>
      <c r="D24" s="605"/>
      <c r="E24" s="605"/>
      <c r="F24" s="605"/>
      <c r="G24" s="606"/>
      <c r="H24" s="606"/>
      <c r="I24" s="1484"/>
      <c r="J24" s="1484"/>
      <c r="K24" s="1484"/>
    </row>
    <row r="25" spans="1:12" ht="23.7" customHeight="1" thickBot="1">
      <c r="A25" s="608"/>
      <c r="B25" s="609"/>
      <c r="C25" s="610"/>
      <c r="D25" s="574"/>
      <c r="E25" s="574"/>
      <c r="F25" s="574"/>
      <c r="G25" s="575"/>
      <c r="H25" s="575"/>
      <c r="I25" s="1491"/>
      <c r="J25" s="1491"/>
      <c r="K25" s="1491"/>
    </row>
    <row r="26" spans="1:12" ht="18" customHeight="1">
      <c r="A26" s="652" t="s">
        <v>1214</v>
      </c>
      <c r="B26" s="653"/>
      <c r="C26" s="652" t="s">
        <v>1215</v>
      </c>
      <c r="D26" s="653"/>
      <c r="E26" s="654" t="s">
        <v>1047</v>
      </c>
      <c r="F26" s="654"/>
      <c r="G26" s="655"/>
      <c r="H26" s="656" t="s">
        <v>1048</v>
      </c>
      <c r="I26" s="657"/>
      <c r="J26" s="1488" t="s">
        <v>1216</v>
      </c>
      <c r="K26" s="1489"/>
    </row>
    <row r="27" spans="1:12" ht="18" customHeight="1">
      <c r="A27" s="653"/>
      <c r="B27" s="653"/>
      <c r="C27" s="626"/>
      <c r="D27" s="653"/>
      <c r="E27" s="654" t="s">
        <v>1049</v>
      </c>
      <c r="F27" s="654"/>
      <c r="G27" s="656"/>
      <c r="H27" s="656"/>
      <c r="I27" s="656"/>
      <c r="J27" s="1490"/>
      <c r="K27" s="1490"/>
    </row>
    <row r="28" spans="1:12" ht="8.25" customHeight="1"/>
    <row r="29" spans="1:12" ht="21" customHeight="1">
      <c r="A29" s="569" t="s">
        <v>1217</v>
      </c>
    </row>
    <row r="30" spans="1:12" ht="16.2" customHeight="1">
      <c r="A30" s="569" t="s">
        <v>1188</v>
      </c>
    </row>
    <row r="31" spans="1:12" ht="16.2" customHeight="1"/>
    <row r="32" spans="1:12" ht="16.2" customHeight="1">
      <c r="L32" s="625"/>
    </row>
    <row r="33" spans="12:12" ht="16.2" customHeight="1">
      <c r="L33" s="625"/>
    </row>
    <row r="40" spans="12:12" ht="17.25" customHeight="1"/>
    <row r="43" spans="12:12" ht="24" customHeight="1"/>
  </sheetData>
  <mergeCells count="24">
    <mergeCell ref="J26:K27"/>
    <mergeCell ref="I15:K15"/>
    <mergeCell ref="I16:K16"/>
    <mergeCell ref="I17:K17"/>
    <mergeCell ref="I18:K18"/>
    <mergeCell ref="I19:K19"/>
    <mergeCell ref="I20:K20"/>
    <mergeCell ref="I21:K21"/>
    <mergeCell ref="I22:K22"/>
    <mergeCell ref="I23:K23"/>
    <mergeCell ref="I24:K24"/>
    <mergeCell ref="I25:K25"/>
    <mergeCell ref="I14:K14"/>
    <mergeCell ref="J1:K1"/>
    <mergeCell ref="J2:K2"/>
    <mergeCell ref="A4:K4"/>
    <mergeCell ref="A6:K6"/>
    <mergeCell ref="C7:K7"/>
    <mergeCell ref="I8:K8"/>
    <mergeCell ref="I9:K9"/>
    <mergeCell ref="I10:K10"/>
    <mergeCell ref="I11:K11"/>
    <mergeCell ref="I12:K12"/>
    <mergeCell ref="I13:K13"/>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4" customWidth="1"/>
    <col min="2" max="2" width="5.109375" style="664" customWidth="1"/>
    <col min="3" max="3" width="9.33203125" style="664" customWidth="1"/>
    <col min="4" max="4" width="9.44140625" style="664" customWidth="1"/>
    <col min="5" max="16" width="7.77734375" style="664" customWidth="1"/>
    <col min="17" max="17" width="6.6640625" style="664" customWidth="1"/>
    <col min="18" max="18" width="6.77734375" style="664" customWidth="1"/>
    <col min="19" max="19" width="6.6640625" style="664" customWidth="1"/>
    <col min="20" max="20" width="5.88671875" style="664" customWidth="1"/>
    <col min="21" max="21" width="14.6640625" style="664" customWidth="1"/>
    <col min="22" max="22" width="14.77734375" style="664" customWidth="1"/>
    <col min="23" max="23" width="13.21875" style="664" customWidth="1"/>
    <col min="24" max="24" width="12.6640625" style="664" customWidth="1"/>
    <col min="25" max="35" width="8.88671875" style="664" customWidth="1"/>
    <col min="36" max="36" width="11.109375" style="664" customWidth="1"/>
    <col min="37" max="41" width="8.88671875" style="664" customWidth="1"/>
    <col min="42" max="42" width="9" style="664" customWidth="1"/>
    <col min="43" max="43" width="9.44140625" style="664" customWidth="1"/>
    <col min="44" max="16384" width="9" style="664"/>
  </cols>
  <sheetData>
    <row r="1" spans="1:58" ht="17.25" customHeight="1">
      <c r="A1" s="663" t="s">
        <v>1007</v>
      </c>
      <c r="X1" s="663" t="s">
        <v>1007</v>
      </c>
      <c r="Y1" s="665"/>
    </row>
    <row r="2" spans="1:58" ht="17.25" customHeight="1">
      <c r="A2" s="663" t="s">
        <v>1220</v>
      </c>
      <c r="B2" s="666" t="s">
        <v>1221</v>
      </c>
      <c r="C2" s="667"/>
      <c r="D2" s="667"/>
      <c r="E2" s="667"/>
      <c r="F2" s="667"/>
      <c r="G2" s="667"/>
      <c r="H2" s="667"/>
      <c r="I2" s="667"/>
      <c r="J2" s="667"/>
      <c r="K2" s="667"/>
      <c r="L2" s="667"/>
      <c r="M2" s="667"/>
      <c r="N2" s="667"/>
      <c r="O2" s="667"/>
      <c r="P2" s="667"/>
      <c r="Q2" s="667"/>
      <c r="R2" s="667"/>
      <c r="S2" s="667"/>
      <c r="T2" s="667"/>
      <c r="U2" s="667"/>
      <c r="V2" s="667"/>
      <c r="W2" s="667"/>
      <c r="X2" s="663" t="s">
        <v>1220</v>
      </c>
      <c r="Y2" s="666" t="s">
        <v>1221</v>
      </c>
      <c r="AA2" s="667"/>
      <c r="AB2" s="667"/>
      <c r="AC2" s="667"/>
      <c r="AD2" s="667"/>
      <c r="AE2" s="667"/>
      <c r="AF2" s="667"/>
      <c r="AG2" s="667"/>
      <c r="AH2" s="667"/>
      <c r="AI2" s="667"/>
      <c r="AJ2" s="667"/>
      <c r="AK2" s="667"/>
      <c r="AL2" s="667"/>
      <c r="AM2" s="667"/>
      <c r="AN2" s="667"/>
      <c r="AO2" s="667"/>
      <c r="AP2" s="667"/>
      <c r="AQ2" s="667"/>
    </row>
    <row r="3" spans="1:58" s="669" customFormat="1" ht="28.2">
      <c r="A3" s="668"/>
      <c r="B3" s="668"/>
      <c r="C3" s="668"/>
      <c r="D3" s="668"/>
      <c r="E3" s="668"/>
      <c r="F3" s="668"/>
      <c r="G3" s="668" t="s">
        <v>1222</v>
      </c>
      <c r="H3" s="668"/>
      <c r="I3" s="668"/>
      <c r="J3" s="668"/>
      <c r="K3" s="668"/>
      <c r="L3" s="668"/>
      <c r="M3" s="668"/>
      <c r="N3" s="668"/>
      <c r="O3" s="668"/>
      <c r="P3" s="668"/>
      <c r="Q3" s="668"/>
      <c r="R3" s="668"/>
      <c r="S3" s="668"/>
      <c r="T3" s="668"/>
      <c r="U3" s="668"/>
      <c r="V3" s="668"/>
      <c r="W3" s="668"/>
      <c r="X3" s="668"/>
      <c r="Y3" s="668"/>
      <c r="Z3" s="668"/>
      <c r="AA3" s="668"/>
      <c r="AB3" s="668"/>
      <c r="AC3" s="668" t="s">
        <v>1223</v>
      </c>
      <c r="AD3" s="668"/>
      <c r="AE3" s="668"/>
      <c r="AF3" s="668"/>
      <c r="AG3" s="668"/>
      <c r="AH3" s="668"/>
      <c r="AI3" s="668"/>
      <c r="AJ3" s="668"/>
      <c r="AK3" s="668"/>
      <c r="AL3" s="668"/>
      <c r="AM3" s="668"/>
      <c r="AN3" s="668"/>
      <c r="AO3" s="668"/>
      <c r="AP3" s="668"/>
      <c r="AQ3" s="668"/>
    </row>
    <row r="4" spans="1:58" ht="34.5" customHeight="1" thickBot="1">
      <c r="A4" s="1536" t="s">
        <v>1224</v>
      </c>
      <c r="B4" s="1536"/>
      <c r="C4" s="1536"/>
      <c r="D4" s="1536"/>
      <c r="E4" s="1536"/>
      <c r="F4" s="1536"/>
      <c r="G4" s="1536"/>
      <c r="H4" s="1536"/>
      <c r="I4" s="1536"/>
      <c r="J4" s="1536"/>
      <c r="K4" s="1536"/>
      <c r="L4" s="1536"/>
      <c r="M4" s="1536"/>
      <c r="N4" s="1536"/>
      <c r="O4" s="1536"/>
      <c r="P4" s="1536"/>
      <c r="Q4" s="1536"/>
      <c r="R4" s="1536"/>
      <c r="S4" s="1536"/>
      <c r="T4" s="1536"/>
      <c r="U4" s="1536"/>
      <c r="V4" s="1536"/>
      <c r="W4" s="1536"/>
      <c r="X4" s="1536" t="s">
        <v>1224</v>
      </c>
      <c r="Y4" s="1536"/>
      <c r="Z4" s="1536"/>
      <c r="AA4" s="1536"/>
      <c r="AB4" s="1536"/>
      <c r="AC4" s="1536"/>
      <c r="AD4" s="1536"/>
      <c r="AE4" s="1536"/>
      <c r="AF4" s="1536"/>
      <c r="AG4" s="1536"/>
      <c r="AH4" s="1536"/>
      <c r="AI4" s="1536"/>
      <c r="AJ4" s="1536"/>
      <c r="AK4" s="1536"/>
      <c r="AL4" s="1536"/>
      <c r="AM4" s="1536"/>
      <c r="AN4" s="1536"/>
      <c r="AO4" s="1536"/>
      <c r="AP4" s="1536"/>
      <c r="AQ4" s="1536"/>
    </row>
    <row r="5" spans="1:58" s="671" customFormat="1" ht="17.25" customHeight="1">
      <c r="A5" s="1517" t="s">
        <v>1225</v>
      </c>
      <c r="B5" s="1537" t="s">
        <v>1226</v>
      </c>
      <c r="C5" s="1537" t="s">
        <v>1227</v>
      </c>
      <c r="D5" s="1537" t="s">
        <v>1228</v>
      </c>
      <c r="E5" s="1521" t="s">
        <v>1229</v>
      </c>
      <c r="F5" s="1522"/>
      <c r="G5" s="1522"/>
      <c r="H5" s="1522"/>
      <c r="I5" s="1522"/>
      <c r="J5" s="1522"/>
      <c r="K5" s="1522"/>
      <c r="L5" s="1522"/>
      <c r="M5" s="1522"/>
      <c r="N5" s="1522"/>
      <c r="O5" s="1522"/>
      <c r="P5" s="1523"/>
      <c r="Q5" s="1538" t="s">
        <v>1230</v>
      </c>
      <c r="R5" s="1539"/>
      <c r="S5" s="1540"/>
      <c r="T5" s="1537" t="s">
        <v>1231</v>
      </c>
      <c r="U5" s="1544" t="s">
        <v>1232</v>
      </c>
      <c r="V5" s="1545"/>
      <c r="W5" s="1517"/>
      <c r="X5" s="1517" t="s">
        <v>1225</v>
      </c>
      <c r="Y5" s="1521" t="s">
        <v>1233</v>
      </c>
      <c r="Z5" s="1522"/>
      <c r="AA5" s="1522"/>
      <c r="AB5" s="1523"/>
      <c r="AC5" s="1544" t="s">
        <v>1234</v>
      </c>
      <c r="AD5" s="1545"/>
      <c r="AE5" s="1545"/>
      <c r="AF5" s="1545"/>
      <c r="AG5" s="1545"/>
      <c r="AH5" s="1545"/>
      <c r="AI5" s="1545"/>
      <c r="AJ5" s="1545"/>
      <c r="AK5" s="1545"/>
      <c r="AL5" s="1545"/>
      <c r="AM5" s="1545"/>
      <c r="AN5" s="1545"/>
      <c r="AO5" s="1545"/>
      <c r="AP5" s="1545"/>
      <c r="AQ5" s="1545"/>
      <c r="AR5" s="56" t="s">
        <v>12</v>
      </c>
      <c r="AS5" s="670"/>
      <c r="AT5" s="670"/>
      <c r="AU5" s="670"/>
      <c r="AV5" s="670"/>
      <c r="AW5" s="670"/>
      <c r="AX5" s="670"/>
      <c r="AY5" s="670"/>
      <c r="AZ5" s="670"/>
      <c r="BA5" s="670"/>
      <c r="BB5" s="670"/>
      <c r="BC5" s="670"/>
      <c r="BD5" s="670"/>
      <c r="BE5" s="670"/>
      <c r="BF5" s="670"/>
    </row>
    <row r="6" spans="1:58" ht="17.25" customHeight="1">
      <c r="A6" s="1518"/>
      <c r="B6" s="1494"/>
      <c r="C6" s="1494"/>
      <c r="D6" s="1494"/>
      <c r="E6" s="1528" t="s">
        <v>1235</v>
      </c>
      <c r="F6" s="1528"/>
      <c r="G6" s="1528"/>
      <c r="H6" s="1528" t="s">
        <v>1236</v>
      </c>
      <c r="I6" s="1528"/>
      <c r="J6" s="1528"/>
      <c r="K6" s="1528" t="s">
        <v>1237</v>
      </c>
      <c r="L6" s="1528"/>
      <c r="M6" s="1528"/>
      <c r="N6" s="1528" t="s">
        <v>1238</v>
      </c>
      <c r="O6" s="1528"/>
      <c r="P6" s="1528"/>
      <c r="Q6" s="1541"/>
      <c r="R6" s="1542"/>
      <c r="S6" s="1543"/>
      <c r="T6" s="1494"/>
      <c r="U6" s="1510" t="s">
        <v>1239</v>
      </c>
      <c r="V6" s="1493" t="s">
        <v>1240</v>
      </c>
      <c r="W6" s="1493" t="s">
        <v>1241</v>
      </c>
      <c r="X6" s="1518"/>
      <c r="Y6" s="1524"/>
      <c r="Z6" s="1525"/>
      <c r="AA6" s="1525"/>
      <c r="AB6" s="1526"/>
      <c r="AC6" s="1533" t="s">
        <v>1242</v>
      </c>
      <c r="AD6" s="1534"/>
      <c r="AE6" s="1533" t="s">
        <v>1243</v>
      </c>
      <c r="AF6" s="1535"/>
      <c r="AG6" s="1535"/>
      <c r="AH6" s="1535"/>
      <c r="AI6" s="1535"/>
      <c r="AJ6" s="1535"/>
      <c r="AK6" s="1535"/>
      <c r="AL6" s="1534"/>
      <c r="AM6" s="1509" t="s">
        <v>1244</v>
      </c>
      <c r="AN6" s="1509" t="s">
        <v>1245</v>
      </c>
      <c r="AO6" s="1509" t="s">
        <v>1246</v>
      </c>
      <c r="AP6" s="1529" t="s">
        <v>1247</v>
      </c>
      <c r="AQ6" s="1530"/>
      <c r="AR6" s="674"/>
      <c r="AS6" s="674"/>
      <c r="AT6" s="674"/>
      <c r="AU6" s="674"/>
      <c r="AV6" s="674"/>
      <c r="AW6" s="674"/>
      <c r="AX6" s="674"/>
      <c r="AY6" s="674"/>
      <c r="AZ6" s="674"/>
      <c r="BA6" s="674"/>
      <c r="BB6" s="674"/>
      <c r="BC6" s="674"/>
      <c r="BD6" s="674"/>
      <c r="BE6" s="674"/>
      <c r="BF6" s="674"/>
    </row>
    <row r="7" spans="1:58" s="676" customFormat="1" ht="17.25" customHeight="1">
      <c r="A7" s="1518"/>
      <c r="B7" s="1494"/>
      <c r="C7" s="1494"/>
      <c r="D7" s="1494"/>
      <c r="E7" s="1528" t="s">
        <v>1024</v>
      </c>
      <c r="F7" s="1528" t="s">
        <v>1064</v>
      </c>
      <c r="G7" s="1528" t="s">
        <v>1065</v>
      </c>
      <c r="H7" s="1528" t="s">
        <v>1024</v>
      </c>
      <c r="I7" s="1528" t="s">
        <v>1064</v>
      </c>
      <c r="J7" s="1528" t="s">
        <v>1065</v>
      </c>
      <c r="K7" s="1528" t="s">
        <v>1024</v>
      </c>
      <c r="L7" s="1528" t="s">
        <v>1064</v>
      </c>
      <c r="M7" s="1528" t="s">
        <v>1065</v>
      </c>
      <c r="N7" s="1528" t="s">
        <v>1024</v>
      </c>
      <c r="O7" s="1528" t="s">
        <v>1064</v>
      </c>
      <c r="P7" s="1528" t="s">
        <v>1065</v>
      </c>
      <c r="Q7" s="1510" t="s">
        <v>1024</v>
      </c>
      <c r="R7" s="1510" t="s">
        <v>1064</v>
      </c>
      <c r="S7" s="1510" t="s">
        <v>1065</v>
      </c>
      <c r="T7" s="1494"/>
      <c r="U7" s="1511"/>
      <c r="V7" s="1494"/>
      <c r="W7" s="1494"/>
      <c r="X7" s="1518"/>
      <c r="Y7" s="1506" t="s">
        <v>1248</v>
      </c>
      <c r="Z7" s="1514" t="s">
        <v>1249</v>
      </c>
      <c r="AA7" s="1505" t="s">
        <v>1250</v>
      </c>
      <c r="AB7" s="1505" t="s">
        <v>1251</v>
      </c>
      <c r="AC7" s="1508" t="s">
        <v>1252</v>
      </c>
      <c r="AD7" s="1508" t="s">
        <v>1253</v>
      </c>
      <c r="AE7" s="1509" t="s">
        <v>1254</v>
      </c>
      <c r="AF7" s="1509" t="s">
        <v>1255</v>
      </c>
      <c r="AG7" s="1509" t="s">
        <v>1256</v>
      </c>
      <c r="AH7" s="1509" t="s">
        <v>1257</v>
      </c>
      <c r="AI7" s="1495" t="s">
        <v>1258</v>
      </c>
      <c r="AJ7" s="1496"/>
      <c r="AK7" s="1496"/>
      <c r="AL7" s="1497"/>
      <c r="AM7" s="1509"/>
      <c r="AN7" s="1509"/>
      <c r="AO7" s="1509"/>
      <c r="AP7" s="1508" t="s">
        <v>1259</v>
      </c>
      <c r="AQ7" s="1531" t="s">
        <v>1260</v>
      </c>
      <c r="AR7" s="675"/>
      <c r="AS7" s="675"/>
      <c r="AT7" s="675"/>
      <c r="AU7" s="675"/>
      <c r="AV7" s="675"/>
      <c r="AW7" s="675"/>
      <c r="AX7" s="675"/>
      <c r="AY7" s="675"/>
      <c r="AZ7" s="675"/>
      <c r="BA7" s="675"/>
      <c r="BB7" s="675"/>
      <c r="BC7" s="675"/>
      <c r="BD7" s="675"/>
      <c r="BE7" s="675"/>
      <c r="BF7" s="675"/>
    </row>
    <row r="8" spans="1:58" s="676" customFormat="1" ht="17.25" customHeight="1">
      <c r="A8" s="1519"/>
      <c r="B8" s="1494"/>
      <c r="C8" s="1494"/>
      <c r="D8" s="1494"/>
      <c r="E8" s="1528"/>
      <c r="F8" s="1528"/>
      <c r="G8" s="1528"/>
      <c r="H8" s="1528"/>
      <c r="I8" s="1528"/>
      <c r="J8" s="1528"/>
      <c r="K8" s="1528"/>
      <c r="L8" s="1528"/>
      <c r="M8" s="1528"/>
      <c r="N8" s="1528"/>
      <c r="O8" s="1528"/>
      <c r="P8" s="1528"/>
      <c r="Q8" s="1511"/>
      <c r="R8" s="1511"/>
      <c r="S8" s="1511"/>
      <c r="T8" s="1494"/>
      <c r="U8" s="1511"/>
      <c r="V8" s="1494"/>
      <c r="W8" s="1494"/>
      <c r="X8" s="1519"/>
      <c r="Y8" s="1512"/>
      <c r="Z8" s="1515"/>
      <c r="AA8" s="1506"/>
      <c r="AB8" s="1506"/>
      <c r="AC8" s="1509"/>
      <c r="AD8" s="1509"/>
      <c r="AE8" s="1509"/>
      <c r="AF8" s="1509"/>
      <c r="AG8" s="1509"/>
      <c r="AH8" s="1509"/>
      <c r="AI8" s="1493" t="s">
        <v>1261</v>
      </c>
      <c r="AJ8" s="1495" t="s">
        <v>1262</v>
      </c>
      <c r="AK8" s="1496"/>
      <c r="AL8" s="1497"/>
      <c r="AM8" s="1509"/>
      <c r="AN8" s="1509"/>
      <c r="AO8" s="1509"/>
      <c r="AP8" s="1509"/>
      <c r="AQ8" s="1532"/>
      <c r="AR8" s="675"/>
      <c r="AS8" s="675"/>
      <c r="AT8" s="675"/>
      <c r="AU8" s="675"/>
      <c r="AV8" s="675"/>
      <c r="AW8" s="675"/>
      <c r="AX8" s="675"/>
      <c r="AY8" s="675"/>
      <c r="AZ8" s="675"/>
      <c r="BA8" s="675"/>
      <c r="BB8" s="675"/>
      <c r="BC8" s="675"/>
      <c r="BD8" s="675"/>
      <c r="BE8" s="675"/>
      <c r="BF8" s="675"/>
    </row>
    <row r="9" spans="1:58" s="676" customFormat="1" ht="17.25" customHeight="1">
      <c r="A9" s="1519"/>
      <c r="B9" s="1494"/>
      <c r="C9" s="1494"/>
      <c r="D9" s="1494"/>
      <c r="E9" s="1528"/>
      <c r="F9" s="1528"/>
      <c r="G9" s="1528"/>
      <c r="H9" s="1528"/>
      <c r="I9" s="1528"/>
      <c r="J9" s="1528"/>
      <c r="K9" s="1528"/>
      <c r="L9" s="1528"/>
      <c r="M9" s="1528"/>
      <c r="N9" s="1528"/>
      <c r="O9" s="1528"/>
      <c r="P9" s="1528"/>
      <c r="Q9" s="1511"/>
      <c r="R9" s="1511"/>
      <c r="S9" s="1511"/>
      <c r="T9" s="1494"/>
      <c r="U9" s="1511"/>
      <c r="V9" s="1494"/>
      <c r="W9" s="1494"/>
      <c r="X9" s="1519"/>
      <c r="Y9" s="1512"/>
      <c r="Z9" s="1515"/>
      <c r="AA9" s="1506"/>
      <c r="AB9" s="1506"/>
      <c r="AC9" s="1509"/>
      <c r="AD9" s="1509"/>
      <c r="AE9" s="1509"/>
      <c r="AF9" s="1509"/>
      <c r="AG9" s="1509"/>
      <c r="AH9" s="1509"/>
      <c r="AI9" s="1494"/>
      <c r="AJ9" s="673" t="s">
        <v>1248</v>
      </c>
      <c r="AK9" s="673" t="s">
        <v>1263</v>
      </c>
      <c r="AL9" s="673" t="s">
        <v>1264</v>
      </c>
      <c r="AM9" s="1509"/>
      <c r="AN9" s="1509"/>
      <c r="AO9" s="1509"/>
      <c r="AP9" s="1509"/>
      <c r="AQ9" s="1532"/>
      <c r="AR9" s="675"/>
      <c r="AS9" s="675"/>
      <c r="AT9" s="675"/>
      <c r="AU9" s="675"/>
      <c r="AV9" s="675"/>
      <c r="AW9" s="675"/>
      <c r="AX9" s="675"/>
      <c r="AY9" s="675"/>
      <c r="AZ9" s="675"/>
      <c r="BA9" s="675"/>
      <c r="BB9" s="675"/>
      <c r="BC9" s="675"/>
      <c r="BD9" s="675"/>
      <c r="BE9" s="675"/>
      <c r="BF9" s="675"/>
    </row>
    <row r="10" spans="1:58" s="682" customFormat="1" ht="22.5" customHeight="1" thickBot="1">
      <c r="A10" s="1520"/>
      <c r="B10" s="677" t="s">
        <v>1265</v>
      </c>
      <c r="C10" s="678" t="s">
        <v>1266</v>
      </c>
      <c r="D10" s="678" t="s">
        <v>1267</v>
      </c>
      <c r="E10" s="678" t="s">
        <v>1267</v>
      </c>
      <c r="F10" s="678" t="s">
        <v>1267</v>
      </c>
      <c r="G10" s="678" t="s">
        <v>1267</v>
      </c>
      <c r="H10" s="678" t="s">
        <v>1267</v>
      </c>
      <c r="I10" s="678" t="s">
        <v>1267</v>
      </c>
      <c r="J10" s="678" t="s">
        <v>1267</v>
      </c>
      <c r="K10" s="678" t="s">
        <v>1267</v>
      </c>
      <c r="L10" s="678" t="s">
        <v>1267</v>
      </c>
      <c r="M10" s="678" t="s">
        <v>1267</v>
      </c>
      <c r="N10" s="678" t="s">
        <v>1267</v>
      </c>
      <c r="O10" s="678" t="s">
        <v>1267</v>
      </c>
      <c r="P10" s="678" t="s">
        <v>1267</v>
      </c>
      <c r="Q10" s="678" t="s">
        <v>1267</v>
      </c>
      <c r="R10" s="678" t="s">
        <v>1267</v>
      </c>
      <c r="S10" s="678" t="s">
        <v>1267</v>
      </c>
      <c r="T10" s="678" t="s">
        <v>1265</v>
      </c>
      <c r="U10" s="1546"/>
      <c r="V10" s="1527"/>
      <c r="W10" s="1527"/>
      <c r="X10" s="1520"/>
      <c r="Y10" s="1513"/>
      <c r="Z10" s="1516"/>
      <c r="AA10" s="1507"/>
      <c r="AB10" s="1507"/>
      <c r="AC10" s="678" t="s">
        <v>1268</v>
      </c>
      <c r="AD10" s="678" t="s">
        <v>1268</v>
      </c>
      <c r="AE10" s="678" t="s">
        <v>1269</v>
      </c>
      <c r="AF10" s="678" t="s">
        <v>1270</v>
      </c>
      <c r="AG10" s="678" t="s">
        <v>1271</v>
      </c>
      <c r="AH10" s="678" t="s">
        <v>1271</v>
      </c>
      <c r="AI10" s="678" t="s">
        <v>1271</v>
      </c>
      <c r="AJ10" s="678" t="s">
        <v>1267</v>
      </c>
      <c r="AK10" s="678" t="s">
        <v>1267</v>
      </c>
      <c r="AL10" s="678" t="s">
        <v>1267</v>
      </c>
      <c r="AM10" s="678" t="s">
        <v>1269</v>
      </c>
      <c r="AN10" s="678" t="s">
        <v>1269</v>
      </c>
      <c r="AO10" s="678" t="s">
        <v>1272</v>
      </c>
      <c r="AP10" s="679" t="s">
        <v>1273</v>
      </c>
      <c r="AQ10" s="680" t="s">
        <v>1273</v>
      </c>
      <c r="AR10" s="681"/>
      <c r="AS10" s="681"/>
      <c r="AT10" s="681"/>
      <c r="AU10" s="681"/>
      <c r="AV10" s="681"/>
      <c r="AW10" s="681"/>
      <c r="AX10" s="681"/>
      <c r="AY10" s="681"/>
      <c r="AZ10" s="681"/>
      <c r="BA10" s="681"/>
      <c r="BB10" s="681"/>
      <c r="BC10" s="681"/>
      <c r="BD10" s="681"/>
      <c r="BE10" s="681"/>
      <c r="BF10" s="681"/>
    </row>
    <row r="11" spans="1:58" s="689" customFormat="1" ht="28.5" customHeight="1">
      <c r="A11" s="683" t="s">
        <v>1274</v>
      </c>
      <c r="B11" s="684">
        <f t="shared" ref="B11:S11" si="0">SUM(B12:B17)</f>
        <v>6</v>
      </c>
      <c r="C11" s="685">
        <f>C12+C13+C14+C15+C16+C17</f>
        <v>1139</v>
      </c>
      <c r="D11" s="686">
        <f t="shared" si="0"/>
        <v>4317</v>
      </c>
      <c r="E11" s="683">
        <f t="shared" si="0"/>
        <v>83</v>
      </c>
      <c r="F11" s="683">
        <f t="shared" si="0"/>
        <v>48</v>
      </c>
      <c r="G11" s="683">
        <f t="shared" si="0"/>
        <v>35</v>
      </c>
      <c r="H11" s="683">
        <f t="shared" si="0"/>
        <v>6</v>
      </c>
      <c r="I11" s="683">
        <f t="shared" si="0"/>
        <v>4</v>
      </c>
      <c r="J11" s="683">
        <f t="shared" si="0"/>
        <v>2</v>
      </c>
      <c r="K11" s="683">
        <f t="shared" si="0"/>
        <v>58</v>
      </c>
      <c r="L11" s="683">
        <f t="shared" si="0"/>
        <v>38</v>
      </c>
      <c r="M11" s="683">
        <f t="shared" si="0"/>
        <v>21</v>
      </c>
      <c r="N11" s="683">
        <f t="shared" si="0"/>
        <v>18</v>
      </c>
      <c r="O11" s="683">
        <f t="shared" si="0"/>
        <v>6</v>
      </c>
      <c r="P11" s="683">
        <f t="shared" si="0"/>
        <v>12</v>
      </c>
      <c r="Q11" s="686">
        <f t="shared" si="0"/>
        <v>334</v>
      </c>
      <c r="R11" s="686">
        <f t="shared" si="0"/>
        <v>173</v>
      </c>
      <c r="S11" s="686">
        <f t="shared" si="0"/>
        <v>160</v>
      </c>
      <c r="T11" s="687">
        <f t="shared" ref="T11" si="1">SUM(T12:T17)</f>
        <v>6</v>
      </c>
      <c r="U11" s="686">
        <f>SUM(U12:U17)</f>
        <v>9504915</v>
      </c>
      <c r="V11" s="686">
        <f>SUM(V12:V17)</f>
        <v>9010393</v>
      </c>
      <c r="W11" s="686">
        <f>SUM(W12:W17)</f>
        <v>584522</v>
      </c>
      <c r="X11" s="683" t="s">
        <v>1274</v>
      </c>
      <c r="Y11" s="683">
        <v>6</v>
      </c>
      <c r="Z11" s="686">
        <v>6</v>
      </c>
      <c r="AA11" s="686">
        <v>0</v>
      </c>
      <c r="AB11" s="686">
        <v>0</v>
      </c>
      <c r="AC11" s="686">
        <f>SUM(AC12:AC17)</f>
        <v>0</v>
      </c>
      <c r="AD11" s="686">
        <f>SUM(AD12:AD17)</f>
        <v>0</v>
      </c>
      <c r="AE11" s="683">
        <f>SUM(AE12:AE17)</f>
        <v>0</v>
      </c>
      <c r="AF11" s="686" t="s">
        <v>1275</v>
      </c>
      <c r="AG11" s="686">
        <f>SUM(AG12:AG17)</f>
        <v>4</v>
      </c>
      <c r="AH11" s="686">
        <v>1</v>
      </c>
      <c r="AI11" s="686">
        <v>4</v>
      </c>
      <c r="AJ11" s="686">
        <f>SUM(AJ12:AJ17)</f>
        <v>38</v>
      </c>
      <c r="AK11" s="686">
        <f>SUM(AK12:AK17)</f>
        <v>21</v>
      </c>
      <c r="AL11" s="686">
        <f>SUM(AL12:AL17)</f>
        <v>17</v>
      </c>
      <c r="AM11" s="686" t="s">
        <v>1275</v>
      </c>
      <c r="AN11" s="686">
        <v>0</v>
      </c>
      <c r="AO11" s="686">
        <v>0</v>
      </c>
      <c r="AP11" s="683">
        <f>SUM(AP12:AP17)</f>
        <v>2520</v>
      </c>
      <c r="AQ11" s="688">
        <f>SUM(AQ12:AQ17)</f>
        <v>7490</v>
      </c>
    </row>
    <row r="12" spans="1:58" s="672" customFormat="1" ht="34.5" customHeight="1">
      <c r="A12" s="690" t="s">
        <v>1276</v>
      </c>
      <c r="B12" s="691">
        <v>1</v>
      </c>
      <c r="C12" s="685">
        <v>167</v>
      </c>
      <c r="D12" s="692">
        <v>632</v>
      </c>
      <c r="E12" s="690">
        <f t="shared" ref="E12:E17" si="2">SUM(F12:G12)</f>
        <v>16</v>
      </c>
      <c r="F12" s="690">
        <f>SUM(I12,L12,O12)</f>
        <v>10</v>
      </c>
      <c r="G12" s="690">
        <f>SUM(M12,P12)</f>
        <v>6</v>
      </c>
      <c r="H12" s="690">
        <v>1</v>
      </c>
      <c r="I12" s="690">
        <v>1</v>
      </c>
      <c r="J12" s="690" t="s">
        <v>1275</v>
      </c>
      <c r="K12" s="690">
        <v>12</v>
      </c>
      <c r="L12" s="690">
        <v>9</v>
      </c>
      <c r="M12" s="690">
        <v>3</v>
      </c>
      <c r="N12" s="690">
        <v>3</v>
      </c>
      <c r="O12" s="690" t="s">
        <v>1275</v>
      </c>
      <c r="P12" s="690">
        <v>3</v>
      </c>
      <c r="Q12" s="692">
        <v>89</v>
      </c>
      <c r="R12" s="692">
        <v>47</v>
      </c>
      <c r="S12" s="692">
        <v>41</v>
      </c>
      <c r="T12" s="693">
        <v>1</v>
      </c>
      <c r="U12" s="694">
        <f t="shared" ref="U12:U15" si="3">SUM(V12:W12)</f>
        <v>3651960</v>
      </c>
      <c r="V12" s="694">
        <v>3594760</v>
      </c>
      <c r="W12" s="694">
        <v>57200</v>
      </c>
      <c r="X12" s="690" t="s">
        <v>1276</v>
      </c>
      <c r="Y12" s="690">
        <v>1</v>
      </c>
      <c r="Z12" s="690">
        <v>1</v>
      </c>
      <c r="AA12" s="690" t="s">
        <v>1275</v>
      </c>
      <c r="AB12" s="695" t="s">
        <v>1275</v>
      </c>
      <c r="AC12" s="692" t="s">
        <v>1275</v>
      </c>
      <c r="AD12" s="695" t="s">
        <v>1275</v>
      </c>
      <c r="AE12" s="695" t="s">
        <v>1275</v>
      </c>
      <c r="AF12" s="695" t="s">
        <v>1275</v>
      </c>
      <c r="AG12" s="690">
        <v>1</v>
      </c>
      <c r="AH12" s="695" t="s">
        <v>1275</v>
      </c>
      <c r="AI12" s="690">
        <v>1</v>
      </c>
      <c r="AJ12" s="692">
        <f>SUM(AK12:AL12)</f>
        <v>2</v>
      </c>
      <c r="AK12" s="695">
        <v>1</v>
      </c>
      <c r="AL12" s="695">
        <v>1</v>
      </c>
      <c r="AM12" s="695" t="s">
        <v>1275</v>
      </c>
      <c r="AN12" s="695" t="s">
        <v>1275</v>
      </c>
      <c r="AO12" s="695" t="s">
        <v>1275</v>
      </c>
      <c r="AP12" s="696">
        <v>1000</v>
      </c>
      <c r="AQ12" s="696">
        <v>6000</v>
      </c>
      <c r="AR12" s="697"/>
      <c r="AS12" s="697"/>
      <c r="AT12" s="697"/>
      <c r="AU12" s="697"/>
      <c r="AV12" s="697"/>
      <c r="AW12" s="697"/>
      <c r="AX12" s="697"/>
      <c r="AY12" s="697"/>
      <c r="AZ12" s="697"/>
      <c r="BA12" s="697"/>
      <c r="BB12" s="697"/>
      <c r="BC12" s="697"/>
      <c r="BD12" s="697"/>
      <c r="BE12" s="697"/>
      <c r="BF12" s="697"/>
    </row>
    <row r="13" spans="1:58" s="672" customFormat="1" ht="35.1" customHeight="1">
      <c r="A13" s="690" t="s">
        <v>1277</v>
      </c>
      <c r="B13" s="691">
        <v>1</v>
      </c>
      <c r="C13" s="685">
        <v>217</v>
      </c>
      <c r="D13" s="698">
        <v>823</v>
      </c>
      <c r="E13" s="699">
        <f t="shared" si="2"/>
        <v>12</v>
      </c>
      <c r="F13" s="699">
        <f>SUM(I13,L13,O13)</f>
        <v>6</v>
      </c>
      <c r="G13" s="699">
        <f>SUM(M13,P13)</f>
        <v>6</v>
      </c>
      <c r="H13" s="699">
        <v>1</v>
      </c>
      <c r="I13" s="699">
        <v>1</v>
      </c>
      <c r="J13" s="699" t="s">
        <v>1275</v>
      </c>
      <c r="K13" s="699">
        <f>SUM(L13:M13)</f>
        <v>8</v>
      </c>
      <c r="L13" s="699">
        <v>3</v>
      </c>
      <c r="M13" s="699">
        <v>5</v>
      </c>
      <c r="N13" s="690">
        <f>SUM(O13:P13)</f>
        <v>3</v>
      </c>
      <c r="O13" s="690">
        <v>2</v>
      </c>
      <c r="P13" s="690">
        <v>1</v>
      </c>
      <c r="Q13" s="692">
        <f>SUM(R13:S13)</f>
        <v>69</v>
      </c>
      <c r="R13" s="692">
        <v>26</v>
      </c>
      <c r="S13" s="692">
        <v>43</v>
      </c>
      <c r="T13" s="692">
        <v>1</v>
      </c>
      <c r="U13" s="694">
        <f t="shared" si="3"/>
        <v>3415279</v>
      </c>
      <c r="V13" s="694">
        <v>3160583</v>
      </c>
      <c r="W13" s="694">
        <v>254696</v>
      </c>
      <c r="X13" s="690" t="s">
        <v>1277</v>
      </c>
      <c r="Y13" s="690">
        <v>1</v>
      </c>
      <c r="Z13" s="690">
        <v>1</v>
      </c>
      <c r="AA13" s="690" t="s">
        <v>1275</v>
      </c>
      <c r="AB13" s="695" t="s">
        <v>1275</v>
      </c>
      <c r="AC13" s="692" t="s">
        <v>1275</v>
      </c>
      <c r="AD13" s="692" t="s">
        <v>1275</v>
      </c>
      <c r="AE13" s="695" t="s">
        <v>1275</v>
      </c>
      <c r="AF13" s="695" t="s">
        <v>1275</v>
      </c>
      <c r="AG13" s="695">
        <v>1</v>
      </c>
      <c r="AH13" s="690">
        <v>1</v>
      </c>
      <c r="AI13" s="695">
        <v>1</v>
      </c>
      <c r="AJ13" s="692">
        <f>SUM(AK13:AL13)</f>
        <v>17</v>
      </c>
      <c r="AK13" s="692">
        <v>12</v>
      </c>
      <c r="AL13" s="692">
        <v>5</v>
      </c>
      <c r="AM13" s="695" t="s">
        <v>1275</v>
      </c>
      <c r="AN13" s="695" t="s">
        <v>1275</v>
      </c>
      <c r="AO13" s="695" t="s">
        <v>1275</v>
      </c>
      <c r="AP13" s="696">
        <v>1000</v>
      </c>
      <c r="AQ13" s="696">
        <v>600</v>
      </c>
      <c r="AR13" s="697"/>
      <c r="AS13" s="697"/>
      <c r="AT13" s="697"/>
      <c r="AU13" s="697"/>
      <c r="AV13" s="697"/>
      <c r="AW13" s="697"/>
      <c r="AX13" s="697"/>
      <c r="AY13" s="697"/>
      <c r="AZ13" s="697"/>
      <c r="BA13" s="697"/>
      <c r="BB13" s="697"/>
      <c r="BC13" s="697"/>
      <c r="BD13" s="697"/>
      <c r="BE13" s="697"/>
      <c r="BF13" s="697"/>
    </row>
    <row r="14" spans="1:58" s="672" customFormat="1" ht="35.1" customHeight="1">
      <c r="A14" s="690" t="s">
        <v>1278</v>
      </c>
      <c r="B14" s="691">
        <v>1</v>
      </c>
      <c r="C14" s="685">
        <v>315</v>
      </c>
      <c r="D14" s="698">
        <v>1218</v>
      </c>
      <c r="E14" s="699">
        <f t="shared" si="2"/>
        <v>12</v>
      </c>
      <c r="F14" s="699">
        <f>SUM(L14,O14)</f>
        <v>6</v>
      </c>
      <c r="G14" s="699">
        <f>SUM(J14,M14,P14)</f>
        <v>6</v>
      </c>
      <c r="H14" s="699">
        <v>1</v>
      </c>
      <c r="I14" s="699" t="s">
        <v>1275</v>
      </c>
      <c r="J14" s="699">
        <v>1</v>
      </c>
      <c r="K14" s="699">
        <f>SUM(L14:M14)</f>
        <v>8</v>
      </c>
      <c r="L14" s="699">
        <v>5</v>
      </c>
      <c r="M14" s="699">
        <v>3</v>
      </c>
      <c r="N14" s="690">
        <f>SUM(O14:P14)</f>
        <v>3</v>
      </c>
      <c r="O14" s="690">
        <v>1</v>
      </c>
      <c r="P14" s="690">
        <v>2</v>
      </c>
      <c r="Q14" s="692">
        <f>SUM(R14:S14)</f>
        <v>36</v>
      </c>
      <c r="R14" s="692">
        <v>21</v>
      </c>
      <c r="S14" s="692">
        <v>15</v>
      </c>
      <c r="T14" s="692">
        <v>1</v>
      </c>
      <c r="U14" s="694">
        <f t="shared" si="3"/>
        <v>28400</v>
      </c>
      <c r="V14" s="694">
        <v>20000</v>
      </c>
      <c r="W14" s="694">
        <v>8400</v>
      </c>
      <c r="X14" s="690" t="s">
        <v>1278</v>
      </c>
      <c r="Y14" s="690">
        <v>1</v>
      </c>
      <c r="Z14" s="690">
        <v>1</v>
      </c>
      <c r="AA14" s="690" t="s">
        <v>1275</v>
      </c>
      <c r="AB14" s="695" t="s">
        <v>1275</v>
      </c>
      <c r="AC14" s="695" t="s">
        <v>1275</v>
      </c>
      <c r="AD14" s="695" t="s">
        <v>1275</v>
      </c>
      <c r="AE14" s="695" t="s">
        <v>1275</v>
      </c>
      <c r="AF14" s="695" t="s">
        <v>1275</v>
      </c>
      <c r="AG14" s="695" t="s">
        <v>1275</v>
      </c>
      <c r="AH14" s="695" t="s">
        <v>1275</v>
      </c>
      <c r="AI14" s="692" t="s">
        <v>1275</v>
      </c>
      <c r="AJ14" s="692" t="s">
        <v>1275</v>
      </c>
      <c r="AK14" s="692" t="s">
        <v>1275</v>
      </c>
      <c r="AL14" s="695" t="s">
        <v>1275</v>
      </c>
      <c r="AM14" s="695" t="s">
        <v>1275</v>
      </c>
      <c r="AN14" s="695" t="s">
        <v>1275</v>
      </c>
      <c r="AO14" s="695" t="s">
        <v>1275</v>
      </c>
      <c r="AP14" s="696" t="s">
        <v>1275</v>
      </c>
      <c r="AQ14" s="696">
        <v>50</v>
      </c>
      <c r="AR14" s="697"/>
      <c r="AS14" s="697"/>
      <c r="AT14" s="697"/>
      <c r="AU14" s="697"/>
      <c r="AV14" s="697"/>
      <c r="AW14" s="697"/>
      <c r="AX14" s="697"/>
      <c r="AY14" s="697"/>
      <c r="AZ14" s="697"/>
      <c r="BA14" s="697"/>
      <c r="BB14" s="697"/>
      <c r="BC14" s="697"/>
      <c r="BD14" s="697"/>
      <c r="BE14" s="697"/>
      <c r="BF14" s="697"/>
    </row>
    <row r="15" spans="1:58" s="672" customFormat="1" ht="35.1" customHeight="1">
      <c r="A15" s="690" t="s">
        <v>1279</v>
      </c>
      <c r="B15" s="691">
        <v>1</v>
      </c>
      <c r="C15" s="685">
        <v>261</v>
      </c>
      <c r="D15" s="698">
        <v>942</v>
      </c>
      <c r="E15" s="699">
        <f t="shared" si="2"/>
        <v>18</v>
      </c>
      <c r="F15" s="699">
        <f>SUM(I15,L15,O15)</f>
        <v>10</v>
      </c>
      <c r="G15" s="699">
        <f>SUM(M15,P15)</f>
        <v>8</v>
      </c>
      <c r="H15" s="699">
        <v>1</v>
      </c>
      <c r="I15" s="699">
        <v>1</v>
      </c>
      <c r="J15" s="699" t="s">
        <v>1275</v>
      </c>
      <c r="K15" s="699">
        <f>SUM(L15:M15)</f>
        <v>14</v>
      </c>
      <c r="L15" s="699">
        <v>8</v>
      </c>
      <c r="M15" s="699">
        <v>6</v>
      </c>
      <c r="N15" s="690">
        <f>SUM(O15:P15)</f>
        <v>3</v>
      </c>
      <c r="O15" s="690">
        <v>1</v>
      </c>
      <c r="P15" s="690">
        <v>2</v>
      </c>
      <c r="Q15" s="692">
        <f>SUM(R15:S15)</f>
        <v>60</v>
      </c>
      <c r="R15" s="692">
        <v>40</v>
      </c>
      <c r="S15" s="692">
        <v>20</v>
      </c>
      <c r="T15" s="692">
        <v>1</v>
      </c>
      <c r="U15" s="694">
        <f t="shared" si="3"/>
        <v>307250</v>
      </c>
      <c r="V15" s="694">
        <v>295050</v>
      </c>
      <c r="W15" s="694">
        <v>12200</v>
      </c>
      <c r="X15" s="690" t="s">
        <v>1279</v>
      </c>
      <c r="Y15" s="690">
        <v>1</v>
      </c>
      <c r="Z15" s="690">
        <v>1</v>
      </c>
      <c r="AA15" s="690" t="s">
        <v>1275</v>
      </c>
      <c r="AB15" s="695" t="s">
        <v>1275</v>
      </c>
      <c r="AC15" s="695" t="s">
        <v>1275</v>
      </c>
      <c r="AD15" s="695" t="s">
        <v>1275</v>
      </c>
      <c r="AE15" s="695" t="s">
        <v>1275</v>
      </c>
      <c r="AF15" s="695" t="s">
        <v>1275</v>
      </c>
      <c r="AG15" s="695">
        <v>1</v>
      </c>
      <c r="AH15" s="695" t="s">
        <v>1275</v>
      </c>
      <c r="AI15" s="695">
        <v>1</v>
      </c>
      <c r="AJ15" s="692">
        <v>4</v>
      </c>
      <c r="AK15" s="695">
        <v>2</v>
      </c>
      <c r="AL15" s="695">
        <v>2</v>
      </c>
      <c r="AM15" s="695" t="s">
        <v>1275</v>
      </c>
      <c r="AN15" s="695" t="s">
        <v>1275</v>
      </c>
      <c r="AO15" s="695" t="s">
        <v>1275</v>
      </c>
      <c r="AP15" s="696">
        <v>200</v>
      </c>
      <c r="AQ15" s="696">
        <v>200</v>
      </c>
      <c r="AR15" s="697"/>
      <c r="AS15" s="697"/>
      <c r="AT15" s="697"/>
      <c r="AU15" s="697"/>
      <c r="AV15" s="697"/>
      <c r="AW15" s="697"/>
      <c r="AX15" s="697"/>
      <c r="AY15" s="697"/>
      <c r="AZ15" s="697"/>
      <c r="BA15" s="697"/>
      <c r="BB15" s="697"/>
      <c r="BC15" s="697"/>
      <c r="BD15" s="697"/>
      <c r="BE15" s="697"/>
      <c r="BF15" s="697"/>
    </row>
    <row r="16" spans="1:58" s="672" customFormat="1" ht="35.1" customHeight="1">
      <c r="A16" s="690" t="s">
        <v>1280</v>
      </c>
      <c r="B16" s="691">
        <v>1</v>
      </c>
      <c r="C16" s="685">
        <v>93</v>
      </c>
      <c r="D16" s="692">
        <v>358</v>
      </c>
      <c r="E16" s="690">
        <f t="shared" si="2"/>
        <v>13</v>
      </c>
      <c r="F16" s="690">
        <f>SUM(L16,O16)</f>
        <v>6</v>
      </c>
      <c r="G16" s="690">
        <f>SUM(J16,M16,P16)</f>
        <v>7</v>
      </c>
      <c r="H16" s="690">
        <v>1</v>
      </c>
      <c r="I16" s="690" t="s">
        <v>1275</v>
      </c>
      <c r="J16" s="690">
        <v>1</v>
      </c>
      <c r="K16" s="690">
        <v>8</v>
      </c>
      <c r="L16" s="690">
        <v>5</v>
      </c>
      <c r="M16" s="690">
        <v>4</v>
      </c>
      <c r="N16" s="690">
        <f>SUM(O16:P16)</f>
        <v>3</v>
      </c>
      <c r="O16" s="690">
        <v>1</v>
      </c>
      <c r="P16" s="690">
        <v>2</v>
      </c>
      <c r="Q16" s="692">
        <f>SUM(R16:S16)</f>
        <v>37</v>
      </c>
      <c r="R16" s="692">
        <v>12</v>
      </c>
      <c r="S16" s="692">
        <v>25</v>
      </c>
      <c r="T16" s="692">
        <v>1</v>
      </c>
      <c r="U16" s="694">
        <v>202026</v>
      </c>
      <c r="V16" s="694">
        <v>40000</v>
      </c>
      <c r="W16" s="694">
        <v>162026</v>
      </c>
      <c r="X16" s="690" t="s">
        <v>1280</v>
      </c>
      <c r="Y16" s="690">
        <v>1</v>
      </c>
      <c r="Z16" s="690">
        <v>1</v>
      </c>
      <c r="AA16" s="690" t="s">
        <v>1275</v>
      </c>
      <c r="AB16" s="695" t="s">
        <v>1275</v>
      </c>
      <c r="AC16" s="695" t="s">
        <v>1275</v>
      </c>
      <c r="AD16" s="695" t="s">
        <v>1275</v>
      </c>
      <c r="AE16" s="695" t="s">
        <v>1275</v>
      </c>
      <c r="AF16" s="695" t="s">
        <v>1275</v>
      </c>
      <c r="AG16" s="695" t="s">
        <v>1275</v>
      </c>
      <c r="AH16" s="695" t="s">
        <v>1275</v>
      </c>
      <c r="AI16" s="695" t="s">
        <v>1275</v>
      </c>
      <c r="AJ16" s="692">
        <f>SUM(AK16:AL16)</f>
        <v>0</v>
      </c>
      <c r="AK16" s="695" t="s">
        <v>1275</v>
      </c>
      <c r="AL16" s="695" t="s">
        <v>1275</v>
      </c>
      <c r="AM16" s="695" t="s">
        <v>1275</v>
      </c>
      <c r="AN16" s="695" t="s">
        <v>1275</v>
      </c>
      <c r="AO16" s="695" t="s">
        <v>1275</v>
      </c>
      <c r="AP16" s="672" t="s">
        <v>1275</v>
      </c>
      <c r="AQ16" s="672" t="s">
        <v>1275</v>
      </c>
      <c r="AR16" s="697"/>
      <c r="AS16" s="697"/>
      <c r="AT16" s="697"/>
      <c r="AU16" s="697"/>
      <c r="AV16" s="697"/>
      <c r="AW16" s="697"/>
      <c r="AX16" s="697"/>
      <c r="AY16" s="697"/>
      <c r="AZ16" s="697"/>
      <c r="BA16" s="697"/>
      <c r="BB16" s="697"/>
      <c r="BC16" s="697"/>
      <c r="BD16" s="697"/>
      <c r="BE16" s="697"/>
      <c r="BF16" s="697"/>
    </row>
    <row r="17" spans="1:43" s="672" customFormat="1" ht="35.1" customHeight="1">
      <c r="A17" s="690" t="s">
        <v>1281</v>
      </c>
      <c r="B17" s="690">
        <v>1</v>
      </c>
      <c r="C17" s="685">
        <v>86</v>
      </c>
      <c r="D17" s="692">
        <v>344</v>
      </c>
      <c r="E17" s="690">
        <f t="shared" si="2"/>
        <v>12</v>
      </c>
      <c r="F17" s="690">
        <f>SUM(I17,L17,O17)</f>
        <v>10</v>
      </c>
      <c r="G17" s="690">
        <f>SUM(P17)</f>
        <v>2</v>
      </c>
      <c r="H17" s="690">
        <v>1</v>
      </c>
      <c r="I17" s="690">
        <v>1</v>
      </c>
      <c r="J17" s="690" t="s">
        <v>1275</v>
      </c>
      <c r="K17" s="690">
        <v>8</v>
      </c>
      <c r="L17" s="690">
        <v>8</v>
      </c>
      <c r="M17" s="690" t="s">
        <v>1275</v>
      </c>
      <c r="N17" s="690">
        <f>SUM(O17:P17)</f>
        <v>3</v>
      </c>
      <c r="O17" s="690">
        <v>1</v>
      </c>
      <c r="P17" s="690">
        <v>2</v>
      </c>
      <c r="Q17" s="692">
        <f>SUM(R17:S17)</f>
        <v>43</v>
      </c>
      <c r="R17" s="692">
        <v>27</v>
      </c>
      <c r="S17" s="692">
        <v>16</v>
      </c>
      <c r="T17" s="692">
        <v>1</v>
      </c>
      <c r="U17" s="694">
        <v>1900000</v>
      </c>
      <c r="V17" s="694">
        <v>1900000</v>
      </c>
      <c r="W17" s="694">
        <v>90000</v>
      </c>
      <c r="X17" s="690" t="s">
        <v>1281</v>
      </c>
      <c r="Y17" s="690">
        <v>1</v>
      </c>
      <c r="Z17" s="690">
        <v>1</v>
      </c>
      <c r="AA17" s="690" t="s">
        <v>1275</v>
      </c>
      <c r="AB17" s="692" t="s">
        <v>1275</v>
      </c>
      <c r="AC17" s="692" t="s">
        <v>1275</v>
      </c>
      <c r="AD17" s="692" t="s">
        <v>1275</v>
      </c>
      <c r="AE17" s="695" t="s">
        <v>1275</v>
      </c>
      <c r="AF17" s="695" t="s">
        <v>1275</v>
      </c>
      <c r="AG17" s="692">
        <v>1</v>
      </c>
      <c r="AH17" s="695" t="s">
        <v>1275</v>
      </c>
      <c r="AI17" s="692">
        <v>1</v>
      </c>
      <c r="AJ17" s="692">
        <f>SUM(AK17:AL17)</f>
        <v>15</v>
      </c>
      <c r="AK17" s="692">
        <v>6</v>
      </c>
      <c r="AL17" s="692">
        <v>9</v>
      </c>
      <c r="AM17" s="695" t="s">
        <v>1275</v>
      </c>
      <c r="AN17" s="692" t="s">
        <v>1275</v>
      </c>
      <c r="AO17" s="692" t="s">
        <v>1275</v>
      </c>
      <c r="AP17" s="696">
        <v>320</v>
      </c>
      <c r="AQ17" s="696">
        <v>640</v>
      </c>
    </row>
    <row r="18" spans="1:43" ht="56.25" customHeight="1" thickBot="1">
      <c r="A18" s="700" t="s">
        <v>1282</v>
      </c>
      <c r="B18" s="1498" t="s">
        <v>1283</v>
      </c>
      <c r="C18" s="1499"/>
      <c r="D18" s="1499"/>
      <c r="E18" s="1499"/>
      <c r="F18" s="1499"/>
      <c r="G18" s="1499"/>
      <c r="H18" s="1499"/>
      <c r="I18" s="1499"/>
      <c r="J18" s="1499"/>
      <c r="K18" s="1499"/>
      <c r="L18" s="1499"/>
      <c r="M18" s="1499"/>
      <c r="N18" s="1499"/>
      <c r="O18" s="1499"/>
      <c r="P18" s="1499"/>
      <c r="Q18" s="1499"/>
      <c r="R18" s="1499"/>
      <c r="S18" s="1499"/>
      <c r="T18" s="1499"/>
      <c r="U18" s="1499"/>
      <c r="V18" s="1499"/>
      <c r="W18" s="1499"/>
      <c r="X18" s="700" t="s">
        <v>1282</v>
      </c>
      <c r="Y18" s="1498" t="s">
        <v>1284</v>
      </c>
      <c r="Z18" s="1499"/>
      <c r="AA18" s="1499"/>
      <c r="AB18" s="1499"/>
      <c r="AC18" s="1499"/>
      <c r="AD18" s="1499"/>
      <c r="AE18" s="1499"/>
      <c r="AF18" s="1499"/>
      <c r="AG18" s="1499"/>
      <c r="AH18" s="1499"/>
      <c r="AI18" s="1499"/>
      <c r="AJ18" s="1499"/>
      <c r="AK18" s="1499"/>
      <c r="AL18" s="1499"/>
      <c r="AM18" s="1499"/>
      <c r="AN18" s="1499"/>
      <c r="AO18" s="1499"/>
      <c r="AP18" s="1499"/>
      <c r="AQ18" s="1499"/>
    </row>
    <row r="19" spans="1:43">
      <c r="A19" s="701"/>
      <c r="P19" s="701"/>
      <c r="V19" s="702"/>
      <c r="X19" s="1500" t="s">
        <v>1045</v>
      </c>
      <c r="Y19" s="703"/>
      <c r="Z19" s="702"/>
      <c r="AA19" s="704"/>
      <c r="AD19" s="1500" t="s">
        <v>1046</v>
      </c>
      <c r="AF19" s="702"/>
      <c r="AH19" s="703" t="s">
        <v>1285</v>
      </c>
      <c r="AM19" s="1503" t="s">
        <v>1286</v>
      </c>
      <c r="AN19" s="1503"/>
      <c r="AQ19" s="705"/>
    </row>
    <row r="20" spans="1:43">
      <c r="A20" s="706"/>
      <c r="P20" s="707"/>
      <c r="V20" s="702"/>
      <c r="X20" s="1501"/>
      <c r="Y20" s="703"/>
      <c r="Z20" s="702"/>
      <c r="AA20" s="704"/>
      <c r="AD20" s="1502"/>
      <c r="AF20" s="702"/>
      <c r="AG20" s="708"/>
      <c r="AH20" s="703" t="s">
        <v>1287</v>
      </c>
      <c r="AM20" s="1504"/>
      <c r="AN20" s="1504"/>
    </row>
    <row r="22" spans="1:43">
      <c r="U22" s="1492" t="s">
        <v>1288</v>
      </c>
      <c r="V22" s="1492"/>
      <c r="W22" s="1492"/>
      <c r="X22" s="664" t="s">
        <v>1289</v>
      </c>
      <c r="AM22" s="1492" t="s">
        <v>1288</v>
      </c>
      <c r="AN22" s="1492"/>
      <c r="AO22" s="1492"/>
    </row>
    <row r="23" spans="1:43">
      <c r="X23" s="664" t="s">
        <v>1290</v>
      </c>
    </row>
    <row r="24" spans="1:43">
      <c r="X24" s="664" t="s">
        <v>1291</v>
      </c>
    </row>
  </sheetData>
  <mergeCells count="63">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R7:R9"/>
    <mergeCell ref="S7:S9"/>
    <mergeCell ref="Y7:Y10"/>
    <mergeCell ref="Z7:Z10"/>
    <mergeCell ref="AA7:AA10"/>
    <mergeCell ref="X5:X10"/>
    <mergeCell ref="Y5:AB6"/>
    <mergeCell ref="V6:V10"/>
    <mergeCell ref="W6:W10"/>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27" sqref="A27"/>
    </sheetView>
  </sheetViews>
  <sheetFormatPr defaultRowHeight="16.2"/>
  <cols>
    <col min="1" max="1" width="93.6640625" customWidth="1"/>
  </cols>
  <sheetData>
    <row r="1" spans="1:2" ht="19.8">
      <c r="A1" s="2" t="s">
        <v>595</v>
      </c>
      <c r="B1" s="56" t="s">
        <v>12</v>
      </c>
    </row>
    <row r="2" spans="1:2" ht="19.8">
      <c r="A2" s="5" t="s">
        <v>178</v>
      </c>
      <c r="B2" s="57"/>
    </row>
    <row r="3" spans="1:2" ht="19.8">
      <c r="A3" s="5" t="s">
        <v>295</v>
      </c>
      <c r="B3" s="57"/>
    </row>
    <row r="4" spans="1:2" ht="19.8">
      <c r="A4" s="8" t="s">
        <v>1</v>
      </c>
      <c r="B4" s="57"/>
    </row>
    <row r="5" spans="1:2" ht="19.8">
      <c r="A5" s="7" t="s">
        <v>471</v>
      </c>
      <c r="B5" s="57"/>
    </row>
    <row r="6" spans="1:2" ht="19.8">
      <c r="A6" s="7" t="s">
        <v>481</v>
      </c>
      <c r="B6" s="57"/>
    </row>
    <row r="7" spans="1:2" ht="19.8">
      <c r="A7" s="7" t="s">
        <v>502</v>
      </c>
      <c r="B7" s="57"/>
    </row>
    <row r="8" spans="1:2" ht="19.8">
      <c r="A8" s="7" t="s">
        <v>478</v>
      </c>
      <c r="B8" s="57"/>
    </row>
    <row r="9" spans="1:2" ht="19.8">
      <c r="A9" s="7" t="s">
        <v>494</v>
      </c>
      <c r="B9" s="57"/>
    </row>
    <row r="10" spans="1:2" ht="19.8">
      <c r="A10" s="60" t="s">
        <v>2</v>
      </c>
      <c r="B10" s="57"/>
    </row>
    <row r="11" spans="1:2" ht="19.8">
      <c r="A11" s="61" t="s">
        <v>596</v>
      </c>
      <c r="B11" s="57"/>
    </row>
    <row r="12" spans="1:2" ht="79.2">
      <c r="A12" s="3" t="s">
        <v>475</v>
      </c>
      <c r="B12" s="57"/>
    </row>
    <row r="13" spans="1:2" ht="19.8">
      <c r="A13" s="8" t="s">
        <v>182</v>
      </c>
      <c r="B13" s="57"/>
    </row>
    <row r="14" spans="1:2" ht="79.2">
      <c r="A14" s="6" t="s">
        <v>289</v>
      </c>
      <c r="B14" s="57"/>
    </row>
    <row r="15" spans="1:2" ht="19.8">
      <c r="A15" s="3" t="s">
        <v>113</v>
      </c>
      <c r="B15" s="57"/>
    </row>
    <row r="16" spans="1:2" ht="19.8">
      <c r="A16" s="7" t="s">
        <v>4</v>
      </c>
      <c r="B16" s="57"/>
    </row>
    <row r="17" spans="1:2" ht="19.8">
      <c r="A17" s="3" t="s">
        <v>291</v>
      </c>
      <c r="B17" s="57"/>
    </row>
    <row r="18" spans="1:2" ht="19.8">
      <c r="A18" s="3" t="s">
        <v>292</v>
      </c>
      <c r="B18" s="57"/>
    </row>
    <row r="19" spans="1:2" ht="19.8">
      <c r="A19" s="3" t="s">
        <v>293</v>
      </c>
      <c r="B19" s="57"/>
    </row>
    <row r="20" spans="1:2" ht="19.8">
      <c r="A20" s="3" t="s">
        <v>287</v>
      </c>
      <c r="B20" s="57"/>
    </row>
    <row r="21" spans="1:2" ht="59.4">
      <c r="A21" s="3" t="s">
        <v>290</v>
      </c>
      <c r="B21" s="57"/>
    </row>
    <row r="22" spans="1:2" ht="19.8">
      <c r="A22" s="3" t="s">
        <v>83</v>
      </c>
      <c r="B22" s="57"/>
    </row>
    <row r="23" spans="1:2" ht="19.8">
      <c r="A23" s="3" t="s">
        <v>427</v>
      </c>
      <c r="B23" s="57"/>
    </row>
    <row r="24" spans="1:2" ht="19.8">
      <c r="A24" s="3" t="s">
        <v>6</v>
      </c>
      <c r="B24" s="57"/>
    </row>
    <row r="25" spans="1:2" ht="19.8">
      <c r="A25" s="8" t="s">
        <v>7</v>
      </c>
      <c r="B25" s="57"/>
    </row>
    <row r="26" spans="1:2" ht="39.6">
      <c r="A26" s="3" t="s">
        <v>594</v>
      </c>
      <c r="B26" s="57"/>
    </row>
    <row r="27" spans="1:2" ht="39.6">
      <c r="A27" s="3" t="s">
        <v>1638</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T17" sqref="T17"/>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1552" t="s">
        <v>654</v>
      </c>
      <c r="B1" s="1552"/>
      <c r="C1" s="1552"/>
      <c r="D1" s="1552"/>
      <c r="E1" s="71"/>
      <c r="F1" s="72"/>
      <c r="G1" s="72"/>
      <c r="H1" s="72"/>
      <c r="I1" s="72"/>
      <c r="J1" s="710" t="s">
        <v>655</v>
      </c>
      <c r="K1" s="711" t="s">
        <v>656</v>
      </c>
    </row>
    <row r="2" spans="1:12" ht="21" customHeight="1">
      <c r="A2" s="1553" t="s">
        <v>657</v>
      </c>
      <c r="B2" s="1553"/>
      <c r="C2" s="1553"/>
      <c r="D2" s="1553"/>
      <c r="E2" s="76" t="s">
        <v>658</v>
      </c>
      <c r="F2" s="77"/>
      <c r="G2" s="77"/>
      <c r="H2" s="77"/>
      <c r="I2" s="77"/>
      <c r="J2" s="710" t="s">
        <v>659</v>
      </c>
      <c r="K2" s="712" t="s">
        <v>660</v>
      </c>
    </row>
    <row r="3" spans="1:12" ht="33">
      <c r="A3" s="1554" t="s">
        <v>661</v>
      </c>
      <c r="B3" s="1555"/>
      <c r="C3" s="1555"/>
      <c r="D3" s="1555"/>
      <c r="E3" s="1555"/>
      <c r="F3" s="1555"/>
      <c r="G3" s="1555"/>
      <c r="H3" s="1555"/>
      <c r="I3" s="1555"/>
      <c r="J3" s="1555"/>
      <c r="K3" s="1555"/>
      <c r="L3" s="56" t="s">
        <v>12</v>
      </c>
    </row>
    <row r="4" spans="1:12" ht="27" customHeight="1">
      <c r="A4" s="79"/>
      <c r="B4" s="79"/>
      <c r="C4" s="79"/>
      <c r="D4" s="79"/>
      <c r="E4" s="80" t="s">
        <v>662</v>
      </c>
      <c r="F4" s="81"/>
      <c r="G4" s="82" t="s">
        <v>1292</v>
      </c>
      <c r="H4" s="72"/>
      <c r="I4" s="81"/>
      <c r="J4" s="81"/>
      <c r="K4" s="83" t="s">
        <v>664</v>
      </c>
    </row>
    <row r="5" spans="1:12" ht="23.25" customHeight="1">
      <c r="A5" s="1547" t="s">
        <v>665</v>
      </c>
      <c r="B5" s="1548"/>
      <c r="C5" s="1548"/>
      <c r="D5" s="1548"/>
      <c r="E5" s="1549"/>
      <c r="F5" s="1550" t="s">
        <v>666</v>
      </c>
      <c r="G5" s="1551"/>
      <c r="H5" s="714" t="s">
        <v>667</v>
      </c>
      <c r="I5" s="715" t="s">
        <v>668</v>
      </c>
      <c r="J5" s="714" t="s">
        <v>669</v>
      </c>
      <c r="K5" s="716" t="s">
        <v>670</v>
      </c>
    </row>
    <row r="6" spans="1:12" ht="23.25" customHeight="1">
      <c r="A6" s="1196"/>
      <c r="B6" s="1196"/>
      <c r="C6" s="1196"/>
      <c r="D6" s="1196"/>
      <c r="E6" s="1197"/>
      <c r="F6" s="710" t="s">
        <v>671</v>
      </c>
      <c r="G6" s="710" t="s">
        <v>672</v>
      </c>
      <c r="H6" s="710" t="s">
        <v>671</v>
      </c>
      <c r="I6" s="710" t="s">
        <v>672</v>
      </c>
      <c r="J6" s="710" t="s">
        <v>671</v>
      </c>
      <c r="K6" s="713" t="s">
        <v>672</v>
      </c>
    </row>
    <row r="7" spans="1:12" ht="19.5" customHeight="1">
      <c r="A7" s="88"/>
      <c r="B7" s="89" t="s">
        <v>673</v>
      </c>
      <c r="C7" s="88"/>
      <c r="D7" s="88"/>
      <c r="E7" s="88"/>
      <c r="F7" s="717">
        <f t="shared" ref="F7:K7" si="0">F8+F18+F19+F20+F23+F26+F27+F28</f>
        <v>15740691</v>
      </c>
      <c r="G7" s="717">
        <f t="shared" si="0"/>
        <v>53740013</v>
      </c>
      <c r="H7" s="717">
        <f t="shared" si="0"/>
        <v>15556091</v>
      </c>
      <c r="I7" s="717">
        <f t="shared" si="0"/>
        <v>53144934</v>
      </c>
      <c r="J7" s="717">
        <f t="shared" si="0"/>
        <v>184600</v>
      </c>
      <c r="K7" s="718">
        <f t="shared" si="0"/>
        <v>595079</v>
      </c>
    </row>
    <row r="8" spans="1:12" ht="19.5" customHeight="1">
      <c r="A8" s="719"/>
      <c r="B8" s="719"/>
      <c r="C8" s="720" t="s">
        <v>674</v>
      </c>
      <c r="D8" s="719"/>
      <c r="E8" s="719"/>
      <c r="F8" s="717">
        <f t="shared" ref="F8:K8" si="1">F9+F12+F13+F14+F15+F17</f>
        <v>14780503</v>
      </c>
      <c r="G8" s="717">
        <f t="shared" si="1"/>
        <v>39764279</v>
      </c>
      <c r="H8" s="717">
        <f t="shared" si="1"/>
        <v>14780503</v>
      </c>
      <c r="I8" s="717">
        <f t="shared" si="1"/>
        <v>39764279</v>
      </c>
      <c r="J8" s="717">
        <f t="shared" si="1"/>
        <v>0</v>
      </c>
      <c r="K8" s="718">
        <f t="shared" si="1"/>
        <v>0</v>
      </c>
    </row>
    <row r="9" spans="1:12" ht="19.5" customHeight="1">
      <c r="A9" s="719"/>
      <c r="B9" s="719"/>
      <c r="C9" s="720"/>
      <c r="D9" s="719" t="s">
        <v>675</v>
      </c>
      <c r="E9" s="719"/>
      <c r="F9" s="717">
        <f t="shared" ref="F9:K9" si="2">F10+F11</f>
        <v>0</v>
      </c>
      <c r="G9" s="717">
        <f t="shared" si="2"/>
        <v>0</v>
      </c>
      <c r="H9" s="717">
        <f t="shared" si="2"/>
        <v>0</v>
      </c>
      <c r="I9" s="717">
        <f t="shared" si="2"/>
        <v>0</v>
      </c>
      <c r="J9" s="717">
        <f t="shared" si="2"/>
        <v>0</v>
      </c>
      <c r="K9" s="718">
        <f t="shared" si="2"/>
        <v>0</v>
      </c>
    </row>
    <row r="10" spans="1:12" ht="19.5" customHeight="1">
      <c r="A10" s="719"/>
      <c r="B10" s="719"/>
      <c r="C10" s="720"/>
      <c r="D10" s="721"/>
      <c r="E10" s="719" t="s">
        <v>676</v>
      </c>
      <c r="F10" s="717"/>
      <c r="G10" s="717"/>
      <c r="H10" s="717"/>
      <c r="I10" s="717"/>
      <c r="J10" s="717"/>
      <c r="K10" s="718"/>
    </row>
    <row r="11" spans="1:12" ht="19.5" customHeight="1">
      <c r="A11" s="719"/>
      <c r="B11" s="719"/>
      <c r="C11" s="720"/>
      <c r="E11" s="719" t="s">
        <v>677</v>
      </c>
      <c r="F11" s="717"/>
      <c r="G11" s="717"/>
      <c r="H11" s="717"/>
      <c r="I11" s="717"/>
      <c r="J11" s="717"/>
      <c r="K11" s="718"/>
    </row>
    <row r="12" spans="1:12" ht="19.5" customHeight="1">
      <c r="A12" s="719"/>
      <c r="B12" s="719"/>
      <c r="C12" s="720"/>
      <c r="D12" s="719" t="s">
        <v>678</v>
      </c>
      <c r="E12" s="88"/>
      <c r="F12" s="717">
        <v>47189</v>
      </c>
      <c r="G12" s="717">
        <v>56621</v>
      </c>
      <c r="H12" s="717">
        <v>47189</v>
      </c>
      <c r="I12" s="717">
        <v>56621</v>
      </c>
      <c r="J12" s="717">
        <v>0</v>
      </c>
      <c r="K12" s="718">
        <v>0</v>
      </c>
    </row>
    <row r="13" spans="1:12" ht="19.5" customHeight="1">
      <c r="A13" s="719"/>
      <c r="B13" s="719"/>
      <c r="C13" s="720"/>
      <c r="D13" s="719" t="s">
        <v>679</v>
      </c>
      <c r="E13" s="719"/>
      <c r="F13" s="717">
        <v>0</v>
      </c>
      <c r="G13" s="717">
        <v>17516</v>
      </c>
      <c r="H13" s="717">
        <v>0</v>
      </c>
      <c r="I13" s="717">
        <v>17516</v>
      </c>
      <c r="J13" s="717">
        <v>0</v>
      </c>
      <c r="K13" s="718">
        <v>0</v>
      </c>
    </row>
    <row r="14" spans="1:12" ht="19.5" customHeight="1">
      <c r="A14" s="719"/>
      <c r="B14" s="719"/>
      <c r="C14" s="720"/>
      <c r="D14" s="719" t="s">
        <v>680</v>
      </c>
      <c r="E14" s="719"/>
      <c r="F14" s="717">
        <v>6210</v>
      </c>
      <c r="G14" s="717">
        <v>9660</v>
      </c>
      <c r="H14" s="717">
        <v>6210</v>
      </c>
      <c r="I14" s="717">
        <v>9660</v>
      </c>
      <c r="J14" s="717">
        <v>0</v>
      </c>
      <c r="K14" s="718">
        <v>0</v>
      </c>
    </row>
    <row r="15" spans="1:12" ht="19.5" customHeight="1">
      <c r="A15" s="719"/>
      <c r="B15" s="719"/>
      <c r="C15" s="720"/>
      <c r="D15" s="719" t="s">
        <v>681</v>
      </c>
      <c r="E15" s="719"/>
      <c r="F15" s="717">
        <f t="shared" ref="F15:K15" si="3">F16</f>
        <v>5604</v>
      </c>
      <c r="G15" s="717">
        <f t="shared" si="3"/>
        <v>10923</v>
      </c>
      <c r="H15" s="717">
        <f t="shared" si="3"/>
        <v>5604</v>
      </c>
      <c r="I15" s="717">
        <f t="shared" si="3"/>
        <v>10923</v>
      </c>
      <c r="J15" s="717">
        <f t="shared" si="3"/>
        <v>0</v>
      </c>
      <c r="K15" s="718">
        <f t="shared" si="3"/>
        <v>0</v>
      </c>
    </row>
    <row r="16" spans="1:12" ht="19.5" customHeight="1">
      <c r="A16" s="719"/>
      <c r="B16" s="719"/>
      <c r="C16" s="720"/>
      <c r="E16" s="719" t="s">
        <v>682</v>
      </c>
      <c r="F16" s="717">
        <v>5604</v>
      </c>
      <c r="G16" s="717">
        <v>10923</v>
      </c>
      <c r="H16" s="717">
        <v>5604</v>
      </c>
      <c r="I16" s="717">
        <v>10923</v>
      </c>
      <c r="J16" s="717">
        <v>0</v>
      </c>
      <c r="K16" s="718">
        <v>0</v>
      </c>
    </row>
    <row r="17" spans="1:11" ht="19.5" customHeight="1">
      <c r="A17" s="719"/>
      <c r="B17" s="719"/>
      <c r="C17" s="720"/>
      <c r="D17" s="719" t="s">
        <v>683</v>
      </c>
      <c r="E17" s="719"/>
      <c r="F17" s="717">
        <v>14721500</v>
      </c>
      <c r="G17" s="717">
        <v>39669559</v>
      </c>
      <c r="H17" s="717">
        <v>14721500</v>
      </c>
      <c r="I17" s="717">
        <v>39669559</v>
      </c>
      <c r="J17" s="717">
        <v>0</v>
      </c>
      <c r="K17" s="718">
        <v>0</v>
      </c>
    </row>
    <row r="18" spans="1:11" ht="19.5" customHeight="1">
      <c r="A18" s="719"/>
      <c r="B18" s="719"/>
      <c r="C18" s="722" t="s">
        <v>684</v>
      </c>
      <c r="D18" s="719"/>
      <c r="E18" s="719"/>
      <c r="F18" s="717">
        <v>53555</v>
      </c>
      <c r="G18" s="717">
        <v>53555</v>
      </c>
      <c r="H18" s="717">
        <v>53555</v>
      </c>
      <c r="I18" s="717">
        <v>53555</v>
      </c>
      <c r="J18" s="717">
        <v>0</v>
      </c>
      <c r="K18" s="718">
        <v>0</v>
      </c>
    </row>
    <row r="19" spans="1:11" ht="19.5" customHeight="1">
      <c r="A19" s="719"/>
      <c r="B19" s="719"/>
      <c r="C19" s="722" t="s">
        <v>685</v>
      </c>
      <c r="D19" s="719"/>
      <c r="E19" s="719"/>
      <c r="F19" s="717">
        <v>19568</v>
      </c>
      <c r="G19" s="717">
        <v>45475</v>
      </c>
      <c r="H19" s="717">
        <v>19568</v>
      </c>
      <c r="I19" s="717">
        <v>45475</v>
      </c>
      <c r="J19" s="717">
        <v>0</v>
      </c>
      <c r="K19" s="718">
        <v>0</v>
      </c>
    </row>
    <row r="20" spans="1:11" ht="19.5" customHeight="1">
      <c r="A20" s="719"/>
      <c r="B20" s="719"/>
      <c r="C20" s="722" t="s">
        <v>686</v>
      </c>
      <c r="D20" s="719"/>
      <c r="E20" s="719"/>
      <c r="F20" s="717">
        <f>F21+F22</f>
        <v>0</v>
      </c>
      <c r="G20" s="717">
        <f>G21+G22</f>
        <v>0</v>
      </c>
      <c r="H20" s="717">
        <f>H21+H22</f>
        <v>0</v>
      </c>
      <c r="I20" s="717">
        <f>I21+I22</f>
        <v>0</v>
      </c>
      <c r="J20" s="717">
        <f>J21</f>
        <v>0</v>
      </c>
      <c r="K20" s="718">
        <f>K21</f>
        <v>0</v>
      </c>
    </row>
    <row r="21" spans="1:11" ht="19.5" customHeight="1">
      <c r="A21" s="719"/>
      <c r="B21" s="719"/>
      <c r="C21" s="719"/>
      <c r="D21" s="722" t="s">
        <v>687</v>
      </c>
      <c r="E21" s="723"/>
      <c r="F21" s="717"/>
      <c r="G21" s="717"/>
      <c r="H21" s="717"/>
      <c r="I21" s="717"/>
      <c r="J21" s="717"/>
      <c r="K21" s="718"/>
    </row>
    <row r="22" spans="1:11" ht="19.5" customHeight="1">
      <c r="A22" s="97"/>
      <c r="B22" s="97"/>
      <c r="C22" s="88"/>
      <c r="D22" s="98" t="s">
        <v>688</v>
      </c>
      <c r="E22" s="97"/>
      <c r="F22" s="717"/>
      <c r="G22" s="717"/>
      <c r="H22" s="717"/>
      <c r="I22" s="717"/>
      <c r="J22" s="717"/>
      <c r="K22" s="718"/>
    </row>
    <row r="23" spans="1:11" ht="19.5" customHeight="1">
      <c r="A23" s="719"/>
      <c r="B23" s="719"/>
      <c r="C23" s="719" t="s">
        <v>689</v>
      </c>
      <c r="D23" s="719"/>
      <c r="E23" s="719"/>
      <c r="F23" s="717"/>
      <c r="G23" s="717"/>
      <c r="H23" s="717"/>
      <c r="I23" s="717"/>
      <c r="J23" s="717"/>
      <c r="K23" s="718"/>
    </row>
    <row r="24" spans="1:11" ht="23.25" customHeight="1">
      <c r="A24" s="1547" t="s">
        <v>665</v>
      </c>
      <c r="B24" s="1548"/>
      <c r="C24" s="1548"/>
      <c r="D24" s="1548"/>
      <c r="E24" s="1549"/>
      <c r="F24" s="1550" t="s">
        <v>666</v>
      </c>
      <c r="G24" s="1551"/>
      <c r="H24" s="714" t="s">
        <v>667</v>
      </c>
      <c r="I24" s="715" t="s">
        <v>668</v>
      </c>
      <c r="J24" s="714" t="s">
        <v>669</v>
      </c>
      <c r="K24" s="716" t="s">
        <v>670</v>
      </c>
    </row>
    <row r="25" spans="1:11" ht="23.25" customHeight="1">
      <c r="A25" s="1196"/>
      <c r="B25" s="1196"/>
      <c r="C25" s="1196"/>
      <c r="D25" s="1196"/>
      <c r="E25" s="1197"/>
      <c r="F25" s="710" t="s">
        <v>671</v>
      </c>
      <c r="G25" s="710" t="s">
        <v>672</v>
      </c>
      <c r="H25" s="710" t="s">
        <v>671</v>
      </c>
      <c r="I25" s="710" t="s">
        <v>672</v>
      </c>
      <c r="J25" s="710" t="s">
        <v>671</v>
      </c>
      <c r="K25" s="713" t="s">
        <v>672</v>
      </c>
    </row>
    <row r="26" spans="1:11" ht="19.5" customHeight="1">
      <c r="A26" s="719"/>
      <c r="B26" s="719"/>
      <c r="C26" s="719" t="s">
        <v>690</v>
      </c>
      <c r="D26" s="719"/>
      <c r="E26" s="719"/>
      <c r="F26" s="717">
        <v>821600</v>
      </c>
      <c r="G26" s="717">
        <v>13672079</v>
      </c>
      <c r="H26" s="717">
        <v>637000</v>
      </c>
      <c r="I26" s="717">
        <v>13077000</v>
      </c>
      <c r="J26" s="717">
        <v>184600</v>
      </c>
      <c r="K26" s="718">
        <v>595079</v>
      </c>
    </row>
    <row r="27" spans="1:11" ht="19.5" customHeight="1">
      <c r="A27" s="719"/>
      <c r="B27" s="719"/>
      <c r="C27" s="719" t="s">
        <v>691</v>
      </c>
      <c r="D27" s="719"/>
      <c r="E27" s="719"/>
      <c r="F27" s="717">
        <v>0</v>
      </c>
      <c r="G27" s="717">
        <v>120000</v>
      </c>
      <c r="H27" s="717">
        <v>0</v>
      </c>
      <c r="I27" s="717">
        <v>120000</v>
      </c>
      <c r="J27" s="717">
        <v>0</v>
      </c>
      <c r="K27" s="718">
        <v>0</v>
      </c>
    </row>
    <row r="28" spans="1:11" ht="19.5" customHeight="1">
      <c r="A28" s="719"/>
      <c r="B28" s="719"/>
      <c r="C28" s="719" t="s">
        <v>692</v>
      </c>
      <c r="D28" s="719"/>
      <c r="E28" s="719"/>
      <c r="F28" s="717">
        <v>65465</v>
      </c>
      <c r="G28" s="717">
        <v>84625</v>
      </c>
      <c r="H28" s="717">
        <v>65465</v>
      </c>
      <c r="I28" s="717">
        <v>84625</v>
      </c>
      <c r="J28" s="717">
        <v>0</v>
      </c>
      <c r="K28" s="718">
        <v>0</v>
      </c>
    </row>
    <row r="29" spans="1:11" ht="19.5" customHeight="1">
      <c r="A29" s="719"/>
      <c r="B29" s="719" t="s">
        <v>693</v>
      </c>
      <c r="C29" s="719"/>
      <c r="D29" s="719"/>
      <c r="E29" s="719"/>
      <c r="F29" s="717">
        <f t="shared" ref="F29:K29" si="4">F30</f>
        <v>0</v>
      </c>
      <c r="G29" s="717">
        <f t="shared" si="4"/>
        <v>0</v>
      </c>
      <c r="H29" s="717">
        <f t="shared" si="4"/>
        <v>0</v>
      </c>
      <c r="I29" s="717">
        <f t="shared" si="4"/>
        <v>0</v>
      </c>
      <c r="J29" s="717">
        <f t="shared" si="4"/>
        <v>0</v>
      </c>
      <c r="K29" s="718">
        <f t="shared" si="4"/>
        <v>0</v>
      </c>
    </row>
    <row r="30" spans="1:11" ht="19.5" customHeight="1">
      <c r="A30" s="719"/>
      <c r="B30" s="719"/>
      <c r="C30" s="719" t="s">
        <v>694</v>
      </c>
      <c r="D30" s="719"/>
      <c r="E30" s="719"/>
      <c r="F30" s="717">
        <f t="shared" ref="F30:K30" si="5">F31+F32+F33+F34</f>
        <v>0</v>
      </c>
      <c r="G30" s="717">
        <f t="shared" si="5"/>
        <v>0</v>
      </c>
      <c r="H30" s="717">
        <f t="shared" si="5"/>
        <v>0</v>
      </c>
      <c r="I30" s="717">
        <f t="shared" si="5"/>
        <v>0</v>
      </c>
      <c r="J30" s="717">
        <f t="shared" si="5"/>
        <v>0</v>
      </c>
      <c r="K30" s="718">
        <f t="shared" si="5"/>
        <v>0</v>
      </c>
    </row>
    <row r="31" spans="1:11" ht="19.5" customHeight="1">
      <c r="A31" s="719"/>
      <c r="B31" s="719"/>
      <c r="C31" s="719"/>
      <c r="D31" s="719" t="s">
        <v>695</v>
      </c>
      <c r="E31" s="719"/>
      <c r="F31" s="717">
        <v>0</v>
      </c>
      <c r="G31" s="717">
        <v>0</v>
      </c>
      <c r="H31" s="717">
        <v>0</v>
      </c>
      <c r="I31" s="717">
        <v>0</v>
      </c>
      <c r="J31" s="717">
        <v>0</v>
      </c>
      <c r="K31" s="718">
        <v>0</v>
      </c>
    </row>
    <row r="32" spans="1:11" ht="19.5" customHeight="1">
      <c r="A32" s="719"/>
      <c r="B32" s="719"/>
      <c r="C32" s="719"/>
      <c r="D32" s="719" t="s">
        <v>696</v>
      </c>
      <c r="E32" s="719"/>
      <c r="F32" s="717">
        <v>0</v>
      </c>
      <c r="G32" s="717">
        <v>0</v>
      </c>
      <c r="H32" s="717">
        <v>0</v>
      </c>
      <c r="I32" s="717">
        <v>0</v>
      </c>
      <c r="J32" s="717">
        <v>0</v>
      </c>
      <c r="K32" s="718">
        <v>0</v>
      </c>
    </row>
    <row r="33" spans="1:11" ht="19.5" customHeight="1">
      <c r="A33" s="719"/>
      <c r="B33" s="719"/>
      <c r="C33" s="719"/>
      <c r="D33" s="719" t="s">
        <v>697</v>
      </c>
      <c r="E33" s="719"/>
      <c r="F33" s="717">
        <v>0</v>
      </c>
      <c r="G33" s="717">
        <v>0</v>
      </c>
      <c r="H33" s="717">
        <v>0</v>
      </c>
      <c r="I33" s="717">
        <v>0</v>
      </c>
      <c r="J33" s="717">
        <v>0</v>
      </c>
      <c r="K33" s="718">
        <v>0</v>
      </c>
    </row>
    <row r="34" spans="1:11" ht="19.5" customHeight="1">
      <c r="A34" s="719"/>
      <c r="B34" s="719"/>
      <c r="C34" s="719"/>
      <c r="D34" s="719" t="s">
        <v>688</v>
      </c>
      <c r="E34" s="719"/>
      <c r="F34" s="717">
        <v>0</v>
      </c>
      <c r="G34" s="717">
        <v>0</v>
      </c>
      <c r="H34" s="717">
        <v>0</v>
      </c>
      <c r="I34" s="717">
        <v>0</v>
      </c>
      <c r="J34" s="717">
        <v>0</v>
      </c>
      <c r="K34" s="718">
        <v>0</v>
      </c>
    </row>
    <row r="35" spans="1:11" ht="19.5" customHeight="1">
      <c r="A35" s="719"/>
      <c r="B35" s="724" t="s">
        <v>698</v>
      </c>
      <c r="C35" s="719"/>
      <c r="D35" s="719"/>
      <c r="E35" s="719"/>
      <c r="F35" s="717">
        <f t="shared" ref="F35:K35" si="6">F7+F29</f>
        <v>15740691</v>
      </c>
      <c r="G35" s="717">
        <f t="shared" si="6"/>
        <v>53740013</v>
      </c>
      <c r="H35" s="717">
        <f t="shared" si="6"/>
        <v>15556091</v>
      </c>
      <c r="I35" s="717">
        <f t="shared" si="6"/>
        <v>53144934</v>
      </c>
      <c r="J35" s="717">
        <f t="shared" si="6"/>
        <v>184600</v>
      </c>
      <c r="K35" s="718">
        <f t="shared" si="6"/>
        <v>595079</v>
      </c>
    </row>
    <row r="36" spans="1:11" ht="19.5" customHeight="1">
      <c r="A36" s="719"/>
      <c r="B36" s="719" t="s">
        <v>699</v>
      </c>
      <c r="C36" s="719"/>
      <c r="D36" s="719"/>
      <c r="E36" s="719"/>
      <c r="F36" s="717">
        <v>0</v>
      </c>
      <c r="G36" s="717">
        <v>0</v>
      </c>
      <c r="H36" s="100"/>
      <c r="I36" s="101"/>
      <c r="J36" s="101"/>
      <c r="K36" s="102"/>
    </row>
    <row r="37" spans="1:11" ht="19.5" customHeight="1">
      <c r="A37" s="719"/>
      <c r="B37" s="719" t="s">
        <v>700</v>
      </c>
      <c r="C37" s="719"/>
      <c r="D37" s="719"/>
      <c r="E37" s="719"/>
      <c r="F37" s="717">
        <v>0</v>
      </c>
      <c r="G37" s="717">
        <v>0</v>
      </c>
      <c r="H37" s="103"/>
      <c r="I37" s="104"/>
      <c r="J37" s="104"/>
      <c r="K37" s="105"/>
    </row>
    <row r="38" spans="1:11" ht="19.5" customHeight="1">
      <c r="A38" s="724" t="s">
        <v>701</v>
      </c>
      <c r="B38" s="719"/>
      <c r="C38" s="719"/>
      <c r="D38" s="719"/>
      <c r="E38" s="725"/>
      <c r="F38" s="717">
        <f>F35</f>
        <v>15740691</v>
      </c>
      <c r="G38" s="717"/>
      <c r="H38" s="103"/>
      <c r="I38" s="104"/>
      <c r="J38" s="104"/>
      <c r="K38" s="105"/>
    </row>
    <row r="39" spans="1:11" ht="19.5" customHeight="1">
      <c r="A39" s="724" t="s">
        <v>702</v>
      </c>
      <c r="B39" s="719"/>
      <c r="C39" s="719"/>
      <c r="D39" s="719"/>
      <c r="E39" s="723"/>
      <c r="F39" s="717">
        <v>812684302</v>
      </c>
      <c r="G39" s="717"/>
      <c r="H39" s="103"/>
      <c r="I39" s="104"/>
      <c r="J39" s="104"/>
      <c r="K39" s="105"/>
    </row>
    <row r="40" spans="1:11" ht="19.5" customHeight="1">
      <c r="A40" s="724" t="s">
        <v>703</v>
      </c>
      <c r="B40" s="719"/>
      <c r="C40" s="719"/>
      <c r="D40" s="719"/>
      <c r="E40" s="723"/>
      <c r="F40" s="726">
        <f>F38+F39</f>
        <v>828424993</v>
      </c>
      <c r="G40" s="727"/>
      <c r="H40" s="109"/>
      <c r="I40" s="110"/>
      <c r="J40" s="110"/>
      <c r="K40" s="111"/>
    </row>
    <row r="41" spans="1:11" ht="23.25" customHeight="1">
      <c r="A41" s="1547" t="s">
        <v>665</v>
      </c>
      <c r="B41" s="1548"/>
      <c r="C41" s="1548"/>
      <c r="D41" s="1548"/>
      <c r="E41" s="1549"/>
      <c r="F41" s="1558" t="s">
        <v>666</v>
      </c>
      <c r="G41" s="1559"/>
      <c r="H41" s="729" t="s">
        <v>667</v>
      </c>
      <c r="I41" s="730" t="s">
        <v>704</v>
      </c>
      <c r="J41" s="729" t="s">
        <v>669</v>
      </c>
      <c r="K41" s="731" t="s">
        <v>705</v>
      </c>
    </row>
    <row r="42" spans="1:11" ht="23.25" customHeight="1">
      <c r="A42" s="1196"/>
      <c r="B42" s="1196"/>
      <c r="C42" s="1196"/>
      <c r="D42" s="1196"/>
      <c r="E42" s="1197"/>
      <c r="F42" s="732" t="s">
        <v>671</v>
      </c>
      <c r="G42" s="732" t="s">
        <v>672</v>
      </c>
      <c r="H42" s="732" t="s">
        <v>671</v>
      </c>
      <c r="I42" s="732" t="s">
        <v>672</v>
      </c>
      <c r="J42" s="732" t="s">
        <v>671</v>
      </c>
      <c r="K42" s="728" t="s">
        <v>672</v>
      </c>
    </row>
    <row r="43" spans="1:11" ht="19.5" customHeight="1">
      <c r="A43" s="719"/>
      <c r="B43" s="720" t="s">
        <v>706</v>
      </c>
      <c r="C43" s="719"/>
      <c r="D43" s="719"/>
      <c r="E43" s="719"/>
      <c r="F43" s="717">
        <f t="shared" ref="F43:K43" si="7">F44+F49+F52+F55+F59+F64+F66</f>
        <v>20856173</v>
      </c>
      <c r="G43" s="717">
        <f t="shared" si="7"/>
        <v>39505192</v>
      </c>
      <c r="H43" s="717">
        <f t="shared" si="7"/>
        <v>16405122</v>
      </c>
      <c r="I43" s="717">
        <f t="shared" si="7"/>
        <v>33549147</v>
      </c>
      <c r="J43" s="717">
        <f t="shared" si="7"/>
        <v>4451051</v>
      </c>
      <c r="K43" s="718">
        <f t="shared" si="7"/>
        <v>5956045</v>
      </c>
    </row>
    <row r="44" spans="1:11" ht="19.5" customHeight="1">
      <c r="A44" s="719"/>
      <c r="B44" s="719"/>
      <c r="C44" s="720" t="s">
        <v>707</v>
      </c>
      <c r="D44" s="719"/>
      <c r="E44" s="719"/>
      <c r="F44" s="717">
        <f t="shared" ref="F44:K44" si="8">F45+F46+F47+F48</f>
        <v>7641182</v>
      </c>
      <c r="G44" s="717">
        <f t="shared" si="8"/>
        <v>17734958</v>
      </c>
      <c r="H44" s="717">
        <f t="shared" si="8"/>
        <v>7641182</v>
      </c>
      <c r="I44" s="717">
        <f t="shared" si="8"/>
        <v>17734958</v>
      </c>
      <c r="J44" s="717">
        <f t="shared" si="8"/>
        <v>0</v>
      </c>
      <c r="K44" s="718">
        <f t="shared" si="8"/>
        <v>0</v>
      </c>
    </row>
    <row r="45" spans="1:11" ht="19.5" customHeight="1">
      <c r="A45" s="719"/>
      <c r="B45" s="719"/>
      <c r="C45" s="720"/>
      <c r="D45" s="719" t="s">
        <v>708</v>
      </c>
      <c r="E45" s="719"/>
      <c r="F45" s="717">
        <v>2382644</v>
      </c>
      <c r="G45" s="717">
        <v>4337914</v>
      </c>
      <c r="H45" s="717">
        <v>2382644</v>
      </c>
      <c r="I45" s="717">
        <v>4337914</v>
      </c>
      <c r="J45" s="717">
        <v>0</v>
      </c>
      <c r="K45" s="718">
        <v>0</v>
      </c>
    </row>
    <row r="46" spans="1:11" ht="19.5" customHeight="1">
      <c r="A46" s="719"/>
      <c r="B46" s="719"/>
      <c r="C46" s="720"/>
      <c r="D46" s="719" t="s">
        <v>709</v>
      </c>
      <c r="E46" s="719"/>
      <c r="F46" s="717">
        <v>1602000</v>
      </c>
      <c r="G46" s="717">
        <v>7329000</v>
      </c>
      <c r="H46" s="717">
        <v>1602000</v>
      </c>
      <c r="I46" s="717">
        <v>7329000</v>
      </c>
      <c r="J46" s="717">
        <v>0</v>
      </c>
      <c r="K46" s="718">
        <v>0</v>
      </c>
    </row>
    <row r="47" spans="1:11" ht="19.5" customHeight="1">
      <c r="A47" s="719"/>
      <c r="B47" s="719"/>
      <c r="C47" s="720"/>
      <c r="D47" s="719" t="s">
        <v>710</v>
      </c>
      <c r="E47" s="719"/>
      <c r="F47" s="717">
        <v>3641436</v>
      </c>
      <c r="G47" s="717">
        <v>6052273</v>
      </c>
      <c r="H47" s="717">
        <v>3641436</v>
      </c>
      <c r="I47" s="717">
        <v>6052273</v>
      </c>
      <c r="J47" s="717">
        <v>0</v>
      </c>
      <c r="K47" s="718">
        <v>0</v>
      </c>
    </row>
    <row r="48" spans="1:11" ht="19.5" customHeight="1">
      <c r="A48" s="719"/>
      <c r="B48" s="719"/>
      <c r="C48" s="720"/>
      <c r="D48" s="719" t="s">
        <v>711</v>
      </c>
      <c r="E48" s="719"/>
      <c r="F48" s="717">
        <v>15102</v>
      </c>
      <c r="G48" s="717">
        <v>15771</v>
      </c>
      <c r="H48" s="717">
        <v>15102</v>
      </c>
      <c r="I48" s="717">
        <v>15771</v>
      </c>
      <c r="J48" s="717">
        <v>0</v>
      </c>
      <c r="K48" s="718">
        <v>0</v>
      </c>
    </row>
    <row r="49" spans="1:13" ht="19.5" customHeight="1">
      <c r="A49" s="719"/>
      <c r="B49" s="719"/>
      <c r="C49" s="720" t="s">
        <v>712</v>
      </c>
      <c r="D49" s="719"/>
      <c r="E49" s="719"/>
      <c r="F49" s="717">
        <f t="shared" ref="F49:K49" si="9">F50+F51</f>
        <v>623687</v>
      </c>
      <c r="G49" s="717">
        <f t="shared" si="9"/>
        <v>1766026</v>
      </c>
      <c r="H49" s="717">
        <f t="shared" si="9"/>
        <v>623687</v>
      </c>
      <c r="I49" s="717">
        <f t="shared" si="9"/>
        <v>1766026</v>
      </c>
      <c r="J49" s="717">
        <f t="shared" si="9"/>
        <v>0</v>
      </c>
      <c r="K49" s="718">
        <f t="shared" si="9"/>
        <v>0</v>
      </c>
    </row>
    <row r="50" spans="1:13" ht="19.5" customHeight="1">
      <c r="A50" s="719"/>
      <c r="B50" s="719"/>
      <c r="C50" s="720"/>
      <c r="D50" s="719" t="s">
        <v>713</v>
      </c>
      <c r="E50" s="719"/>
      <c r="F50" s="717">
        <v>253078</v>
      </c>
      <c r="G50" s="717">
        <v>489114</v>
      </c>
      <c r="H50" s="717">
        <v>253078</v>
      </c>
      <c r="I50" s="717">
        <v>489114</v>
      </c>
      <c r="J50" s="717">
        <v>0</v>
      </c>
      <c r="K50" s="718">
        <v>0</v>
      </c>
    </row>
    <row r="51" spans="1:13" ht="19.5" customHeight="1">
      <c r="A51" s="719"/>
      <c r="B51" s="719"/>
      <c r="C51" s="720"/>
      <c r="D51" s="719" t="s">
        <v>714</v>
      </c>
      <c r="E51" s="719"/>
      <c r="F51" s="717">
        <v>370609</v>
      </c>
      <c r="G51" s="717">
        <v>1276912</v>
      </c>
      <c r="H51" s="717">
        <v>370609</v>
      </c>
      <c r="I51" s="717">
        <v>1276912</v>
      </c>
      <c r="J51" s="717">
        <v>0</v>
      </c>
      <c r="K51" s="718">
        <v>0</v>
      </c>
    </row>
    <row r="52" spans="1:13" ht="19.5" customHeight="1">
      <c r="A52" s="719"/>
      <c r="B52" s="719"/>
      <c r="C52" s="720" t="s">
        <v>715</v>
      </c>
      <c r="D52" s="719"/>
      <c r="E52" s="719"/>
      <c r="F52" s="717">
        <f t="shared" ref="F52:K52" si="10">F53+F54</f>
        <v>8372631</v>
      </c>
      <c r="G52" s="717">
        <f t="shared" si="10"/>
        <v>12308005</v>
      </c>
      <c r="H52" s="717">
        <f t="shared" si="10"/>
        <v>3921580</v>
      </c>
      <c r="I52" s="717">
        <f t="shared" si="10"/>
        <v>6351960</v>
      </c>
      <c r="J52" s="717">
        <f t="shared" si="10"/>
        <v>4451051</v>
      </c>
      <c r="K52" s="718">
        <f t="shared" si="10"/>
        <v>5956045</v>
      </c>
    </row>
    <row r="53" spans="1:13" ht="19.5" customHeight="1">
      <c r="A53" s="719"/>
      <c r="B53" s="719"/>
      <c r="C53" s="720"/>
      <c r="D53" s="719" t="s">
        <v>716</v>
      </c>
      <c r="E53" s="719"/>
      <c r="F53" s="717">
        <v>4091230</v>
      </c>
      <c r="G53" s="717">
        <v>4843257</v>
      </c>
      <c r="H53" s="717">
        <v>1016260</v>
      </c>
      <c r="I53" s="717">
        <v>1768287</v>
      </c>
      <c r="J53" s="717">
        <v>3074970</v>
      </c>
      <c r="K53" s="718">
        <v>3074970</v>
      </c>
    </row>
    <row r="54" spans="1:13" ht="19.5" customHeight="1">
      <c r="A54" s="719"/>
      <c r="B54" s="719"/>
      <c r="C54" s="720"/>
      <c r="D54" s="719" t="s">
        <v>717</v>
      </c>
      <c r="E54" s="719"/>
      <c r="F54" s="717">
        <v>4281401</v>
      </c>
      <c r="G54" s="717">
        <v>7464748</v>
      </c>
      <c r="H54" s="717">
        <v>2905320</v>
      </c>
      <c r="I54" s="717">
        <v>4583673</v>
      </c>
      <c r="J54" s="717">
        <v>1376081</v>
      </c>
      <c r="K54" s="718">
        <v>2881075</v>
      </c>
    </row>
    <row r="55" spans="1:13" ht="19.5" customHeight="1">
      <c r="A55" s="719"/>
      <c r="B55" s="719"/>
      <c r="C55" s="720" t="s">
        <v>718</v>
      </c>
      <c r="D55" s="719"/>
      <c r="E55" s="719"/>
      <c r="F55" s="717">
        <f t="shared" ref="F55:K55" si="11">F56+F57+F58</f>
        <v>1870356</v>
      </c>
      <c r="G55" s="717">
        <f t="shared" si="11"/>
        <v>3250795</v>
      </c>
      <c r="H55" s="717">
        <f t="shared" si="11"/>
        <v>1870356</v>
      </c>
      <c r="I55" s="717">
        <f t="shared" si="11"/>
        <v>3250795</v>
      </c>
      <c r="J55" s="717">
        <f t="shared" si="11"/>
        <v>0</v>
      </c>
      <c r="K55" s="718">
        <f t="shared" si="11"/>
        <v>0</v>
      </c>
    </row>
    <row r="56" spans="1:13" ht="19.5" customHeight="1">
      <c r="A56" s="719"/>
      <c r="B56" s="719"/>
      <c r="C56" s="720"/>
      <c r="D56" s="719" t="s">
        <v>719</v>
      </c>
      <c r="E56" s="719"/>
      <c r="F56" s="717">
        <v>100759</v>
      </c>
      <c r="G56" s="717">
        <v>145996</v>
      </c>
      <c r="H56" s="717">
        <v>100759</v>
      </c>
      <c r="I56" s="717">
        <v>145996</v>
      </c>
      <c r="J56" s="717">
        <v>0</v>
      </c>
      <c r="K56" s="718">
        <v>0</v>
      </c>
    </row>
    <row r="57" spans="1:13" ht="19.5" customHeight="1">
      <c r="A57" s="719"/>
      <c r="B57" s="719"/>
      <c r="C57" s="720"/>
      <c r="D57" s="719" t="s">
        <v>720</v>
      </c>
      <c r="E57" s="719"/>
      <c r="F57" s="717">
        <v>11124</v>
      </c>
      <c r="G57" s="717">
        <v>11934</v>
      </c>
      <c r="H57" s="717">
        <v>11124</v>
      </c>
      <c r="I57" s="717">
        <v>11934</v>
      </c>
      <c r="J57" s="717">
        <v>0</v>
      </c>
      <c r="K57" s="718">
        <v>0</v>
      </c>
    </row>
    <row r="58" spans="1:13" ht="19.5" customHeight="1">
      <c r="A58" s="719"/>
      <c r="B58" s="719"/>
      <c r="C58" s="720"/>
      <c r="D58" s="719" t="s">
        <v>721</v>
      </c>
      <c r="E58" s="719"/>
      <c r="F58" s="717">
        <v>1758473</v>
      </c>
      <c r="G58" s="717">
        <v>3092865</v>
      </c>
      <c r="H58" s="717">
        <v>1758473</v>
      </c>
      <c r="I58" s="717">
        <v>3092865</v>
      </c>
      <c r="J58" s="717">
        <v>0</v>
      </c>
      <c r="K58" s="718">
        <v>0</v>
      </c>
    </row>
    <row r="59" spans="1:13" ht="19.5" customHeight="1">
      <c r="A59" s="719"/>
      <c r="B59" s="719"/>
      <c r="C59" s="719" t="s">
        <v>722</v>
      </c>
      <c r="D59" s="719"/>
      <c r="E59" s="719"/>
      <c r="F59" s="717">
        <f t="shared" ref="F59:K59" si="12">F60+F61</f>
        <v>1945118</v>
      </c>
      <c r="G59" s="717">
        <f t="shared" si="12"/>
        <v>3272085</v>
      </c>
      <c r="H59" s="717">
        <f t="shared" si="12"/>
        <v>1945118</v>
      </c>
      <c r="I59" s="717">
        <f t="shared" si="12"/>
        <v>3272085</v>
      </c>
      <c r="J59" s="717">
        <f t="shared" si="12"/>
        <v>0</v>
      </c>
      <c r="K59" s="718">
        <f t="shared" si="12"/>
        <v>0</v>
      </c>
    </row>
    <row r="60" spans="1:13" ht="19.5" customHeight="1">
      <c r="A60" s="719"/>
      <c r="B60" s="719"/>
      <c r="C60" s="719"/>
      <c r="D60" s="719" t="s">
        <v>723</v>
      </c>
      <c r="E60" s="719"/>
      <c r="F60" s="717">
        <v>1885118</v>
      </c>
      <c r="G60" s="717">
        <v>3212085</v>
      </c>
      <c r="H60" s="717">
        <v>1885118</v>
      </c>
      <c r="I60" s="717">
        <v>3212085</v>
      </c>
      <c r="J60" s="717">
        <v>0</v>
      </c>
      <c r="K60" s="718">
        <v>0</v>
      </c>
    </row>
    <row r="61" spans="1:13" ht="19.5" customHeight="1">
      <c r="A61" s="719"/>
      <c r="B61" s="719"/>
      <c r="C61" s="719"/>
      <c r="D61" s="719" t="s">
        <v>724</v>
      </c>
      <c r="E61" s="719"/>
      <c r="F61" s="717">
        <v>60000</v>
      </c>
      <c r="G61" s="717">
        <v>60000</v>
      </c>
      <c r="H61" s="717">
        <v>60000</v>
      </c>
      <c r="I61" s="717">
        <v>60000</v>
      </c>
      <c r="J61" s="717">
        <v>0</v>
      </c>
      <c r="K61" s="718">
        <v>0</v>
      </c>
    </row>
    <row r="62" spans="1:13" ht="23.25" customHeight="1">
      <c r="A62" s="1547" t="s">
        <v>665</v>
      </c>
      <c r="B62" s="1548"/>
      <c r="C62" s="1548"/>
      <c r="D62" s="1548"/>
      <c r="E62" s="1549"/>
      <c r="F62" s="1558" t="s">
        <v>666</v>
      </c>
      <c r="G62" s="1559"/>
      <c r="H62" s="729" t="s">
        <v>667</v>
      </c>
      <c r="I62" s="730" t="s">
        <v>704</v>
      </c>
      <c r="J62" s="729" t="s">
        <v>669</v>
      </c>
      <c r="K62" s="731" t="s">
        <v>705</v>
      </c>
      <c r="L62" s="88"/>
      <c r="M62" s="117"/>
    </row>
    <row r="63" spans="1:13" ht="23.25" customHeight="1">
      <c r="A63" s="1196"/>
      <c r="B63" s="1196"/>
      <c r="C63" s="1196"/>
      <c r="D63" s="1196"/>
      <c r="E63" s="1197"/>
      <c r="F63" s="732" t="s">
        <v>671</v>
      </c>
      <c r="G63" s="732" t="s">
        <v>672</v>
      </c>
      <c r="H63" s="732" t="s">
        <v>671</v>
      </c>
      <c r="I63" s="732" t="s">
        <v>672</v>
      </c>
      <c r="J63" s="732" t="s">
        <v>671</v>
      </c>
      <c r="K63" s="728" t="s">
        <v>672</v>
      </c>
      <c r="L63" s="88"/>
      <c r="M63" s="118"/>
    </row>
    <row r="64" spans="1:13" ht="19.5" customHeight="1">
      <c r="A64" s="719"/>
      <c r="B64" s="719"/>
      <c r="C64" s="719" t="s">
        <v>725</v>
      </c>
      <c r="D64" s="719"/>
      <c r="E64" s="719"/>
      <c r="F64" s="717">
        <f t="shared" ref="F64:K64" si="13">F65</f>
        <v>403199</v>
      </c>
      <c r="G64" s="717">
        <f t="shared" si="13"/>
        <v>1173323</v>
      </c>
      <c r="H64" s="717">
        <f t="shared" si="13"/>
        <v>403199</v>
      </c>
      <c r="I64" s="717">
        <f t="shared" si="13"/>
        <v>1173323</v>
      </c>
      <c r="J64" s="717">
        <f t="shared" si="13"/>
        <v>0</v>
      </c>
      <c r="K64" s="718">
        <f t="shared" si="13"/>
        <v>0</v>
      </c>
    </row>
    <row r="65" spans="1:11" ht="19.5" customHeight="1">
      <c r="A65" s="719"/>
      <c r="B65" s="719"/>
      <c r="C65" s="719"/>
      <c r="D65" s="719" t="s">
        <v>726</v>
      </c>
      <c r="E65" s="719"/>
      <c r="F65" s="717">
        <v>403199</v>
      </c>
      <c r="G65" s="717">
        <v>1173323</v>
      </c>
      <c r="H65" s="717">
        <v>403199</v>
      </c>
      <c r="I65" s="717">
        <v>1173323</v>
      </c>
      <c r="J65" s="717">
        <v>0</v>
      </c>
      <c r="K65" s="718">
        <v>0</v>
      </c>
    </row>
    <row r="66" spans="1:11" ht="19.5" customHeight="1">
      <c r="A66" s="719"/>
      <c r="B66" s="719"/>
      <c r="C66" s="719" t="s">
        <v>727</v>
      </c>
      <c r="D66" s="719"/>
      <c r="E66" s="719"/>
      <c r="F66" s="717">
        <f t="shared" ref="F66:K66" si="14">F68</f>
        <v>0</v>
      </c>
      <c r="G66" s="717">
        <f t="shared" si="14"/>
        <v>0</v>
      </c>
      <c r="H66" s="717">
        <f t="shared" si="14"/>
        <v>0</v>
      </c>
      <c r="I66" s="717">
        <f t="shared" si="14"/>
        <v>0</v>
      </c>
      <c r="J66" s="717">
        <f t="shared" si="14"/>
        <v>0</v>
      </c>
      <c r="K66" s="718">
        <f t="shared" si="14"/>
        <v>0</v>
      </c>
    </row>
    <row r="67" spans="1:11" ht="19.5" customHeight="1">
      <c r="A67" s="719"/>
      <c r="B67" s="719"/>
      <c r="C67" s="719" t="s">
        <v>728</v>
      </c>
      <c r="D67" s="719"/>
      <c r="E67" s="719"/>
      <c r="F67" s="717"/>
      <c r="G67" s="717"/>
      <c r="H67" s="717"/>
      <c r="I67" s="717"/>
      <c r="J67" s="717"/>
      <c r="K67" s="718"/>
    </row>
    <row r="68" spans="1:11" ht="19.5" customHeight="1">
      <c r="A68" s="719"/>
      <c r="B68" s="719"/>
      <c r="C68" s="733" t="s">
        <v>729</v>
      </c>
      <c r="D68" s="719"/>
      <c r="E68" s="719"/>
      <c r="F68" s="717"/>
      <c r="G68" s="717"/>
      <c r="H68" s="717"/>
      <c r="I68" s="717"/>
      <c r="J68" s="717"/>
      <c r="K68" s="718"/>
    </row>
    <row r="69" spans="1:11" ht="19.5" customHeight="1">
      <c r="A69" s="719"/>
      <c r="B69" s="720" t="s">
        <v>730</v>
      </c>
      <c r="C69" s="719"/>
      <c r="D69" s="719"/>
      <c r="E69" s="719"/>
      <c r="F69" s="717">
        <f t="shared" ref="F69:K69" si="15">F70+F74+F77+F82+F84+F87</f>
        <v>349033</v>
      </c>
      <c r="G69" s="717">
        <f t="shared" si="15"/>
        <v>349033</v>
      </c>
      <c r="H69" s="717">
        <f t="shared" si="15"/>
        <v>349033</v>
      </c>
      <c r="I69" s="717">
        <f t="shared" si="15"/>
        <v>349033</v>
      </c>
      <c r="J69" s="717">
        <f t="shared" si="15"/>
        <v>0</v>
      </c>
      <c r="K69" s="718">
        <f t="shared" si="15"/>
        <v>0</v>
      </c>
    </row>
    <row r="70" spans="1:11" ht="19.5" customHeight="1">
      <c r="A70" s="719"/>
      <c r="B70" s="719"/>
      <c r="C70" s="720" t="s">
        <v>707</v>
      </c>
      <c r="D70" s="719"/>
      <c r="E70" s="719"/>
      <c r="F70" s="717">
        <f t="shared" ref="F70:K70" si="16">F71+F72+F73</f>
        <v>349033</v>
      </c>
      <c r="G70" s="717">
        <f t="shared" si="16"/>
        <v>349033</v>
      </c>
      <c r="H70" s="717">
        <f t="shared" si="16"/>
        <v>349033</v>
      </c>
      <c r="I70" s="717">
        <f t="shared" si="16"/>
        <v>349033</v>
      </c>
      <c r="J70" s="717">
        <f t="shared" si="16"/>
        <v>0</v>
      </c>
      <c r="K70" s="718">
        <f t="shared" si="16"/>
        <v>0</v>
      </c>
    </row>
    <row r="71" spans="1:11" ht="19.5" customHeight="1">
      <c r="A71" s="719"/>
      <c r="B71" s="719"/>
      <c r="C71" s="720"/>
      <c r="D71" s="719" t="s">
        <v>708</v>
      </c>
      <c r="E71" s="719"/>
      <c r="F71" s="717">
        <v>349033</v>
      </c>
      <c r="G71" s="717">
        <v>349033</v>
      </c>
      <c r="H71" s="717">
        <v>349033</v>
      </c>
      <c r="I71" s="717">
        <v>349033</v>
      </c>
      <c r="J71" s="717">
        <v>0</v>
      </c>
      <c r="K71" s="718">
        <v>0</v>
      </c>
    </row>
    <row r="72" spans="1:11" ht="19.5" customHeight="1">
      <c r="A72" s="719"/>
      <c r="B72" s="719"/>
      <c r="C72" s="720"/>
      <c r="D72" s="719" t="s">
        <v>709</v>
      </c>
      <c r="E72" s="719"/>
      <c r="F72" s="717"/>
      <c r="G72" s="717"/>
      <c r="H72" s="717"/>
      <c r="I72" s="717"/>
      <c r="J72" s="717"/>
      <c r="K72" s="718"/>
    </row>
    <row r="73" spans="1:11" ht="19.5" customHeight="1">
      <c r="A73" s="719"/>
      <c r="B73" s="719"/>
      <c r="C73" s="720"/>
      <c r="D73" s="719" t="s">
        <v>710</v>
      </c>
      <c r="E73" s="719"/>
      <c r="F73" s="717"/>
      <c r="G73" s="717"/>
      <c r="H73" s="717"/>
      <c r="I73" s="717"/>
      <c r="J73" s="717"/>
      <c r="K73" s="718"/>
    </row>
    <row r="74" spans="1:11" ht="19.5" customHeight="1">
      <c r="A74" s="719"/>
      <c r="B74" s="719"/>
      <c r="C74" s="720" t="s">
        <v>712</v>
      </c>
      <c r="D74" s="719"/>
      <c r="E74" s="719"/>
      <c r="F74" s="717">
        <f t="shared" ref="F74:K74" si="17">F75+F76</f>
        <v>0</v>
      </c>
      <c r="G74" s="717">
        <f t="shared" si="17"/>
        <v>0</v>
      </c>
      <c r="H74" s="717">
        <f t="shared" si="17"/>
        <v>0</v>
      </c>
      <c r="I74" s="717">
        <f t="shared" si="17"/>
        <v>0</v>
      </c>
      <c r="J74" s="717">
        <f t="shared" si="17"/>
        <v>0</v>
      </c>
      <c r="K74" s="718">
        <f t="shared" si="17"/>
        <v>0</v>
      </c>
    </row>
    <row r="75" spans="1:11" ht="19.5" customHeight="1">
      <c r="A75" s="719"/>
      <c r="B75" s="719"/>
      <c r="C75" s="720"/>
      <c r="D75" s="719" t="s">
        <v>713</v>
      </c>
      <c r="E75" s="719"/>
      <c r="F75" s="717"/>
      <c r="G75" s="717"/>
      <c r="H75" s="717"/>
      <c r="I75" s="717"/>
      <c r="J75" s="717"/>
      <c r="K75" s="718"/>
    </row>
    <row r="76" spans="1:11" ht="19.5" customHeight="1">
      <c r="A76" s="719"/>
      <c r="B76" s="719"/>
      <c r="C76" s="720"/>
      <c r="D76" s="719" t="s">
        <v>714</v>
      </c>
      <c r="E76" s="719"/>
      <c r="F76" s="717"/>
      <c r="G76" s="717"/>
      <c r="H76" s="717"/>
      <c r="I76" s="717"/>
      <c r="J76" s="717"/>
      <c r="K76" s="718"/>
    </row>
    <row r="77" spans="1:11" ht="19.5" customHeight="1">
      <c r="A77" s="719"/>
      <c r="B77" s="719"/>
      <c r="C77" s="720" t="s">
        <v>715</v>
      </c>
      <c r="D77" s="719"/>
      <c r="E77" s="719"/>
      <c r="F77" s="717">
        <f t="shared" ref="F77:K77" si="18">F78+F79</f>
        <v>0</v>
      </c>
      <c r="G77" s="717">
        <f t="shared" si="18"/>
        <v>0</v>
      </c>
      <c r="H77" s="717">
        <f t="shared" si="18"/>
        <v>0</v>
      </c>
      <c r="I77" s="717">
        <f t="shared" si="18"/>
        <v>0</v>
      </c>
      <c r="J77" s="717">
        <f t="shared" si="18"/>
        <v>0</v>
      </c>
      <c r="K77" s="718">
        <f t="shared" si="18"/>
        <v>0</v>
      </c>
    </row>
    <row r="78" spans="1:11" ht="19.5" customHeight="1">
      <c r="A78" s="719"/>
      <c r="B78" s="719"/>
      <c r="C78" s="720"/>
      <c r="D78" s="719" t="s">
        <v>716</v>
      </c>
      <c r="E78" s="719"/>
      <c r="F78" s="717"/>
      <c r="G78" s="717"/>
      <c r="H78" s="717"/>
      <c r="I78" s="717"/>
      <c r="J78" s="717"/>
      <c r="K78" s="718"/>
    </row>
    <row r="79" spans="1:11" ht="23.25" customHeight="1">
      <c r="A79" s="719"/>
      <c r="B79" s="719"/>
      <c r="C79" s="720"/>
      <c r="D79" s="719" t="s">
        <v>717</v>
      </c>
      <c r="E79" s="719"/>
      <c r="F79" s="717"/>
      <c r="G79" s="717"/>
      <c r="H79" s="717"/>
      <c r="I79" s="717"/>
      <c r="J79" s="717"/>
      <c r="K79" s="718"/>
    </row>
    <row r="80" spans="1:11" ht="23.25" customHeight="1">
      <c r="A80" s="1547" t="s">
        <v>665</v>
      </c>
      <c r="B80" s="1548"/>
      <c r="C80" s="1548"/>
      <c r="D80" s="1548"/>
      <c r="E80" s="1549"/>
      <c r="F80" s="1558" t="s">
        <v>666</v>
      </c>
      <c r="G80" s="1559"/>
      <c r="H80" s="729" t="s">
        <v>667</v>
      </c>
      <c r="I80" s="730" t="s">
        <v>704</v>
      </c>
      <c r="J80" s="729" t="s">
        <v>669</v>
      </c>
      <c r="K80" s="731" t="s">
        <v>705</v>
      </c>
    </row>
    <row r="81" spans="1:11" ht="20.25" customHeight="1">
      <c r="A81" s="1196"/>
      <c r="B81" s="1196"/>
      <c r="C81" s="1196"/>
      <c r="D81" s="1196"/>
      <c r="E81" s="1197"/>
      <c r="F81" s="732" t="s">
        <v>671</v>
      </c>
      <c r="G81" s="732" t="s">
        <v>672</v>
      </c>
      <c r="H81" s="732" t="s">
        <v>671</v>
      </c>
      <c r="I81" s="732" t="s">
        <v>672</v>
      </c>
      <c r="J81" s="732" t="s">
        <v>671</v>
      </c>
      <c r="K81" s="728" t="s">
        <v>672</v>
      </c>
    </row>
    <row r="82" spans="1:11" ht="20.25" customHeight="1">
      <c r="A82" s="719"/>
      <c r="B82" s="719"/>
      <c r="C82" s="720" t="s">
        <v>718</v>
      </c>
      <c r="D82" s="719"/>
      <c r="E82" s="719"/>
      <c r="F82" s="717">
        <f t="shared" ref="F82:K82" si="19">F83</f>
        <v>0</v>
      </c>
      <c r="G82" s="717">
        <f t="shared" si="19"/>
        <v>0</v>
      </c>
      <c r="H82" s="717">
        <f t="shared" si="19"/>
        <v>0</v>
      </c>
      <c r="I82" s="717">
        <f t="shared" si="19"/>
        <v>0</v>
      </c>
      <c r="J82" s="717">
        <f t="shared" si="19"/>
        <v>0</v>
      </c>
      <c r="K82" s="718">
        <f t="shared" si="19"/>
        <v>0</v>
      </c>
    </row>
    <row r="83" spans="1:11" ht="20.25" customHeight="1">
      <c r="A83" s="719"/>
      <c r="B83" s="719"/>
      <c r="C83" s="720"/>
      <c r="D83" s="719" t="s">
        <v>721</v>
      </c>
      <c r="E83" s="719"/>
      <c r="F83" s="717">
        <v>0</v>
      </c>
      <c r="G83" s="717"/>
      <c r="H83" s="717"/>
      <c r="I83" s="717"/>
      <c r="J83" s="717"/>
      <c r="K83" s="718"/>
    </row>
    <row r="84" spans="1:11" ht="20.25" customHeight="1">
      <c r="A84" s="719"/>
      <c r="B84" s="719"/>
      <c r="C84" s="719" t="s">
        <v>722</v>
      </c>
      <c r="D84" s="719"/>
      <c r="E84" s="719"/>
      <c r="F84" s="717">
        <f t="shared" ref="F84:K84" si="20">F85+F86</f>
        <v>0</v>
      </c>
      <c r="G84" s="717">
        <f t="shared" si="20"/>
        <v>0</v>
      </c>
      <c r="H84" s="717">
        <f t="shared" si="20"/>
        <v>0</v>
      </c>
      <c r="I84" s="717">
        <f t="shared" si="20"/>
        <v>0</v>
      </c>
      <c r="J84" s="717">
        <f t="shared" si="20"/>
        <v>0</v>
      </c>
      <c r="K84" s="718">
        <f t="shared" si="20"/>
        <v>0</v>
      </c>
    </row>
    <row r="85" spans="1:11" ht="20.25" customHeight="1">
      <c r="A85" s="719"/>
      <c r="B85" s="719"/>
      <c r="C85" s="719"/>
      <c r="D85" s="719" t="s">
        <v>723</v>
      </c>
      <c r="E85" s="719"/>
      <c r="F85" s="717">
        <v>0</v>
      </c>
      <c r="G85" s="717">
        <v>0</v>
      </c>
      <c r="H85" s="717">
        <v>0</v>
      </c>
      <c r="I85" s="717">
        <v>0</v>
      </c>
      <c r="J85" s="717">
        <v>0</v>
      </c>
      <c r="K85" s="718">
        <v>0</v>
      </c>
    </row>
    <row r="86" spans="1:11" ht="20.25" customHeight="1">
      <c r="A86" s="719"/>
      <c r="B86" s="719"/>
      <c r="C86" s="719"/>
      <c r="D86" s="719" t="s">
        <v>724</v>
      </c>
      <c r="E86" s="719"/>
      <c r="F86" s="717">
        <v>0</v>
      </c>
      <c r="G86" s="717">
        <v>0</v>
      </c>
      <c r="H86" s="717">
        <v>0</v>
      </c>
      <c r="I86" s="717">
        <v>0</v>
      </c>
      <c r="J86" s="717">
        <v>0</v>
      </c>
      <c r="K86" s="718">
        <v>0</v>
      </c>
    </row>
    <row r="87" spans="1:11" ht="20.25" customHeight="1">
      <c r="A87" s="719"/>
      <c r="B87" s="719"/>
      <c r="C87" s="719" t="s">
        <v>731</v>
      </c>
      <c r="D87" s="719"/>
      <c r="E87" s="719"/>
      <c r="F87" s="717">
        <f t="shared" ref="F87:K87" si="21">F88</f>
        <v>0</v>
      </c>
      <c r="G87" s="717">
        <f t="shared" si="21"/>
        <v>0</v>
      </c>
      <c r="H87" s="717">
        <f t="shared" si="21"/>
        <v>0</v>
      </c>
      <c r="I87" s="717">
        <f t="shared" si="21"/>
        <v>0</v>
      </c>
      <c r="J87" s="717">
        <f t="shared" si="21"/>
        <v>0</v>
      </c>
      <c r="K87" s="718">
        <f t="shared" si="21"/>
        <v>0</v>
      </c>
    </row>
    <row r="88" spans="1:11" ht="20.25" customHeight="1">
      <c r="A88" s="719"/>
      <c r="B88" s="719"/>
      <c r="C88" s="719"/>
      <c r="D88" s="719" t="s">
        <v>732</v>
      </c>
      <c r="E88" s="719"/>
      <c r="F88" s="717"/>
      <c r="G88" s="717"/>
      <c r="H88" s="717"/>
      <c r="I88" s="717"/>
      <c r="J88" s="717"/>
      <c r="K88" s="718"/>
    </row>
    <row r="89" spans="1:11" ht="20.25" customHeight="1">
      <c r="A89" s="719"/>
      <c r="B89" s="724" t="s">
        <v>698</v>
      </c>
      <c r="C89" s="719"/>
      <c r="D89" s="719"/>
      <c r="E89" s="719"/>
      <c r="F89" s="717">
        <f t="shared" ref="F89:K89" si="22">F43+F69</f>
        <v>21205206</v>
      </c>
      <c r="G89" s="717">
        <f t="shared" si="22"/>
        <v>39854225</v>
      </c>
      <c r="H89" s="717">
        <f t="shared" si="22"/>
        <v>16754155</v>
      </c>
      <c r="I89" s="717">
        <f t="shared" si="22"/>
        <v>33898180</v>
      </c>
      <c r="J89" s="717">
        <f t="shared" si="22"/>
        <v>4451051</v>
      </c>
      <c r="K89" s="718">
        <f t="shared" si="22"/>
        <v>5956045</v>
      </c>
    </row>
    <row r="90" spans="1:11" ht="20.25" customHeight="1">
      <c r="A90" s="719"/>
      <c r="B90" s="719" t="s">
        <v>733</v>
      </c>
      <c r="C90" s="719"/>
      <c r="D90" s="719"/>
      <c r="E90" s="719"/>
      <c r="F90" s="717">
        <f t="shared" ref="F90:K90" si="23">F91+F92</f>
        <v>262379</v>
      </c>
      <c r="G90" s="717">
        <f t="shared" si="23"/>
        <v>262379</v>
      </c>
      <c r="H90" s="717">
        <f t="shared" si="23"/>
        <v>262379</v>
      </c>
      <c r="I90" s="717">
        <f>I91+I92</f>
        <v>262379</v>
      </c>
      <c r="J90" s="717">
        <f t="shared" si="23"/>
        <v>0</v>
      </c>
      <c r="K90" s="718">
        <f t="shared" si="23"/>
        <v>0</v>
      </c>
    </row>
    <row r="91" spans="1:11" ht="20.25" customHeight="1">
      <c r="A91" s="734"/>
      <c r="D91" s="734" t="s">
        <v>734</v>
      </c>
      <c r="E91" s="719"/>
      <c r="F91" s="717">
        <v>260555</v>
      </c>
      <c r="G91" s="717">
        <v>260555</v>
      </c>
      <c r="H91" s="103">
        <v>260555</v>
      </c>
      <c r="I91" s="104">
        <v>260555</v>
      </c>
      <c r="J91" s="104">
        <v>0</v>
      </c>
      <c r="K91" s="105">
        <v>0</v>
      </c>
    </row>
    <row r="92" spans="1:11" ht="20.25" customHeight="1">
      <c r="A92" s="719"/>
      <c r="B92" s="721"/>
      <c r="C92" s="721"/>
      <c r="D92" s="719" t="s">
        <v>735</v>
      </c>
      <c r="E92" s="719"/>
      <c r="F92" s="717">
        <v>1824</v>
      </c>
      <c r="G92" s="717">
        <v>1824</v>
      </c>
      <c r="H92" s="103">
        <v>1824</v>
      </c>
      <c r="I92" s="104">
        <v>1824</v>
      </c>
      <c r="J92" s="104">
        <v>0</v>
      </c>
      <c r="K92" s="105">
        <v>0</v>
      </c>
    </row>
    <row r="93" spans="1:11" ht="20.25" customHeight="1">
      <c r="A93" s="724" t="s">
        <v>736</v>
      </c>
      <c r="B93" s="719"/>
      <c r="C93" s="719"/>
      <c r="D93" s="719"/>
      <c r="E93" s="735"/>
      <c r="F93" s="717">
        <f>F89+F90</f>
        <v>21467585</v>
      </c>
      <c r="G93" s="717"/>
      <c r="H93" s="103"/>
      <c r="I93" s="104"/>
      <c r="J93" s="104"/>
      <c r="K93" s="105"/>
    </row>
    <row r="94" spans="1:11" ht="20.25" customHeight="1">
      <c r="A94" s="719" t="s">
        <v>737</v>
      </c>
      <c r="B94" s="719"/>
      <c r="C94" s="719"/>
      <c r="D94" s="719"/>
      <c r="E94" s="736"/>
      <c r="F94" s="717">
        <v>803608369</v>
      </c>
      <c r="G94" s="717"/>
      <c r="H94" s="103"/>
      <c r="I94" s="104"/>
      <c r="J94" s="104"/>
      <c r="K94" s="105"/>
    </row>
    <row r="95" spans="1:11" ht="20.25" customHeight="1">
      <c r="A95" s="719" t="s">
        <v>738</v>
      </c>
      <c r="B95" s="719"/>
      <c r="C95" s="719"/>
      <c r="D95" s="719"/>
      <c r="E95" s="719"/>
      <c r="F95" s="737">
        <f>F93+F94</f>
        <v>825075954</v>
      </c>
      <c r="G95" s="717"/>
      <c r="H95" s="103"/>
      <c r="I95" s="104"/>
      <c r="J95" s="104"/>
      <c r="K95" s="105"/>
    </row>
    <row r="96" spans="1:11" ht="20.25" customHeight="1">
      <c r="A96" s="719" t="s">
        <v>739</v>
      </c>
      <c r="B96" s="719"/>
      <c r="C96" s="719"/>
      <c r="D96" s="719"/>
      <c r="E96" s="719"/>
      <c r="F96" s="727">
        <v>6518184</v>
      </c>
      <c r="G96" s="717"/>
      <c r="H96" s="124"/>
      <c r="I96" s="104"/>
      <c r="J96" s="104"/>
      <c r="K96" s="105"/>
    </row>
    <row r="97" spans="1:11" ht="23.25" customHeight="1">
      <c r="A97" s="724" t="s">
        <v>740</v>
      </c>
      <c r="B97" s="719"/>
      <c r="C97" s="719"/>
      <c r="D97" s="719"/>
      <c r="E97" s="719"/>
      <c r="F97" s="727">
        <f>F94+F96</f>
        <v>810126553</v>
      </c>
      <c r="G97" s="717"/>
      <c r="H97" s="125"/>
      <c r="I97" s="110"/>
      <c r="J97" s="110"/>
      <c r="K97" s="111"/>
    </row>
    <row r="98" spans="1:11" ht="17.399999999999999">
      <c r="A98" s="88" t="s">
        <v>741</v>
      </c>
      <c r="B98" s="88"/>
      <c r="C98" s="88"/>
      <c r="D98" s="88"/>
      <c r="E98" s="88" t="s">
        <v>742</v>
      </c>
      <c r="F98" s="1556" t="s">
        <v>743</v>
      </c>
      <c r="G98" s="1556"/>
      <c r="H98" s="72" t="s">
        <v>744</v>
      </c>
      <c r="I98" s="72"/>
      <c r="J98" s="1557" t="s">
        <v>1293</v>
      </c>
      <c r="K98" s="1557"/>
    </row>
    <row r="99" spans="1:11" ht="19.8" customHeight="1">
      <c r="A99" s="88"/>
      <c r="B99" s="88"/>
      <c r="C99" s="88"/>
      <c r="D99" s="88"/>
      <c r="E99" s="88"/>
      <c r="F99" s="126"/>
      <c r="G99" s="126"/>
      <c r="H99" s="72"/>
      <c r="I99" s="72"/>
      <c r="J99" s="127"/>
      <c r="K99" s="127"/>
    </row>
    <row r="100" spans="1:11" ht="17.399999999999999">
      <c r="A100" s="88"/>
      <c r="B100" s="88"/>
      <c r="C100" s="88"/>
      <c r="D100" s="88"/>
      <c r="E100" s="88"/>
      <c r="F100" s="1192" t="s">
        <v>746</v>
      </c>
      <c r="G100" s="1192"/>
      <c r="H100" s="72"/>
      <c r="I100" s="72"/>
      <c r="J100" s="72"/>
      <c r="K100" s="72"/>
    </row>
    <row r="101" spans="1:11" ht="26.4" customHeight="1">
      <c r="A101" s="88" t="s">
        <v>747</v>
      </c>
    </row>
    <row r="102" spans="1:11" ht="17.399999999999999">
      <c r="A102" s="88" t="s">
        <v>748</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242" t="s">
        <v>750</v>
      </c>
      <c r="B1" s="1243"/>
      <c r="G1" s="131" t="s">
        <v>655</v>
      </c>
      <c r="H1" s="1242" t="s">
        <v>751</v>
      </c>
      <c r="I1" s="1244"/>
      <c r="J1" s="1243"/>
    </row>
    <row r="2" spans="1:11" ht="16.8" thickBot="1">
      <c r="A2" s="1242" t="s">
        <v>752</v>
      </c>
      <c r="B2" s="1243"/>
      <c r="C2" s="658" t="s">
        <v>753</v>
      </c>
      <c r="D2" s="659"/>
      <c r="G2" s="131" t="s">
        <v>754</v>
      </c>
      <c r="H2" s="1245" t="s">
        <v>755</v>
      </c>
      <c r="I2" s="1244"/>
      <c r="J2" s="1243"/>
    </row>
    <row r="3" spans="1:11" s="134" customFormat="1" ht="24.6">
      <c r="A3" s="1246" t="s">
        <v>756</v>
      </c>
      <c r="B3" s="1246"/>
      <c r="C3" s="1246"/>
      <c r="D3" s="1246"/>
      <c r="E3" s="1246"/>
      <c r="F3" s="1246"/>
      <c r="G3" s="1246"/>
      <c r="H3" s="1246"/>
      <c r="I3" s="1246"/>
      <c r="J3" s="1246"/>
      <c r="K3" s="56" t="s">
        <v>12</v>
      </c>
    </row>
    <row r="4" spans="1:11" s="134" customFormat="1" ht="15">
      <c r="A4" s="1241"/>
      <c r="B4" s="1241"/>
      <c r="C4" s="1241"/>
      <c r="D4" s="1241"/>
      <c r="E4" s="1241"/>
      <c r="F4" s="1241"/>
    </row>
    <row r="5" spans="1:11" s="134" customFormat="1" ht="18.75" customHeight="1" thickBot="1">
      <c r="A5" s="1441" t="s">
        <v>1294</v>
      </c>
      <c r="B5" s="1441"/>
      <c r="C5" s="1441"/>
      <c r="D5" s="1441"/>
      <c r="E5" s="1441"/>
      <c r="F5" s="1441"/>
      <c r="G5" s="1441"/>
      <c r="H5" s="1441"/>
      <c r="I5" s="1441"/>
      <c r="J5" s="1441"/>
    </row>
    <row r="6" spans="1:11" s="135" customFormat="1" ht="24" customHeight="1">
      <c r="A6" s="1214" t="s">
        <v>758</v>
      </c>
      <c r="B6" s="1215"/>
      <c r="C6" s="1220" t="s">
        <v>759</v>
      </c>
      <c r="D6" s="1221"/>
      <c r="E6" s="1226" t="s">
        <v>760</v>
      </c>
      <c r="F6" s="1227"/>
      <c r="G6" s="1227"/>
      <c r="H6" s="1227"/>
      <c r="I6" s="1227"/>
      <c r="J6" s="1227"/>
    </row>
    <row r="7" spans="1:11" ht="15" customHeight="1">
      <c r="A7" s="1216"/>
      <c r="B7" s="1217"/>
      <c r="C7" s="1222"/>
      <c r="D7" s="1223"/>
      <c r="E7" s="1446" t="s">
        <v>761</v>
      </c>
      <c r="F7" s="1447"/>
      <c r="G7" s="1446" t="s">
        <v>762</v>
      </c>
      <c r="H7" s="1447"/>
      <c r="I7" s="1446" t="s">
        <v>763</v>
      </c>
      <c r="J7" s="1450"/>
      <c r="K7" s="135"/>
    </row>
    <row r="8" spans="1:11" ht="18" customHeight="1">
      <c r="A8" s="1216"/>
      <c r="B8" s="1217"/>
      <c r="C8" s="1222"/>
      <c r="D8" s="1223"/>
      <c r="E8" s="1230"/>
      <c r="F8" s="1231"/>
      <c r="G8" s="1230"/>
      <c r="H8" s="1231"/>
      <c r="I8" s="1235"/>
      <c r="J8" s="1236"/>
      <c r="K8" s="135"/>
    </row>
    <row r="9" spans="1:11" ht="17.25" customHeight="1">
      <c r="A9" s="1216"/>
      <c r="B9" s="1217"/>
      <c r="C9" s="1222"/>
      <c r="D9" s="1223"/>
      <c r="E9" s="1230"/>
      <c r="F9" s="1231"/>
      <c r="G9" s="1230"/>
      <c r="H9" s="1231"/>
      <c r="I9" s="1235"/>
      <c r="J9" s="1236"/>
      <c r="K9" s="135"/>
    </row>
    <row r="10" spans="1:11" s="135" customFormat="1" ht="15" customHeight="1" thickBot="1">
      <c r="A10" s="1442"/>
      <c r="B10" s="1443"/>
      <c r="C10" s="1444"/>
      <c r="D10" s="1445"/>
      <c r="E10" s="1448"/>
      <c r="F10" s="1449"/>
      <c r="G10" s="1448"/>
      <c r="H10" s="1449"/>
      <c r="I10" s="1451"/>
      <c r="J10" s="1452"/>
    </row>
    <row r="11" spans="1:11" s="135" customFormat="1" ht="23.1" customHeight="1">
      <c r="A11" s="1239" t="s">
        <v>764</v>
      </c>
      <c r="B11" s="1240"/>
      <c r="C11" s="137">
        <v>52578</v>
      </c>
      <c r="D11" s="130"/>
      <c r="E11" s="137"/>
      <c r="F11" s="130"/>
      <c r="G11" s="137"/>
      <c r="H11" s="130"/>
      <c r="I11" s="130"/>
      <c r="J11" s="130"/>
      <c r="K11" s="130"/>
    </row>
    <row r="12" spans="1:11" s="135" customFormat="1" ht="23.1" customHeight="1">
      <c r="A12" s="1211" t="s">
        <v>765</v>
      </c>
      <c r="B12" s="1212"/>
      <c r="C12" s="738">
        <v>4900</v>
      </c>
      <c r="D12" s="138"/>
      <c r="E12" s="139">
        <v>4900</v>
      </c>
      <c r="F12" s="140"/>
      <c r="G12" s="141"/>
      <c r="H12" s="140"/>
      <c r="I12" s="141"/>
      <c r="J12" s="140"/>
    </row>
    <row r="13" spans="1:11" s="135" customFormat="1" ht="23.1" customHeight="1">
      <c r="A13" s="1211" t="s">
        <v>766</v>
      </c>
      <c r="B13" s="1212"/>
      <c r="C13" s="738">
        <v>4495</v>
      </c>
      <c r="D13" s="138"/>
      <c r="E13" s="140">
        <v>4290</v>
      </c>
      <c r="F13" s="140"/>
      <c r="G13" s="140">
        <v>205</v>
      </c>
      <c r="H13" s="140"/>
      <c r="I13" s="140"/>
      <c r="J13" s="140"/>
    </row>
    <row r="14" spans="1:11" s="135" customFormat="1" ht="23.1" customHeight="1">
      <c r="A14" s="1211" t="s">
        <v>767</v>
      </c>
      <c r="B14" s="1212"/>
      <c r="C14" s="738">
        <v>4100</v>
      </c>
      <c r="D14" s="138"/>
      <c r="E14" s="140">
        <v>4100</v>
      </c>
      <c r="F14" s="140"/>
      <c r="G14" s="140"/>
      <c r="H14" s="140"/>
      <c r="I14" s="140"/>
      <c r="J14" s="140"/>
    </row>
    <row r="15" spans="1:11" s="135" customFormat="1" ht="23.1" customHeight="1">
      <c r="A15" s="1211" t="s">
        <v>768</v>
      </c>
      <c r="B15" s="1212"/>
      <c r="C15" s="738">
        <v>2595</v>
      </c>
      <c r="D15" s="138"/>
      <c r="E15" s="140">
        <v>2500</v>
      </c>
      <c r="F15" s="140"/>
      <c r="G15" s="140">
        <v>95</v>
      </c>
      <c r="H15" s="140"/>
      <c r="I15" s="140"/>
      <c r="J15" s="140"/>
    </row>
    <row r="16" spans="1:11" s="135" customFormat="1" ht="23.1" customHeight="1">
      <c r="A16" s="1211" t="s">
        <v>769</v>
      </c>
      <c r="B16" s="1212"/>
      <c r="C16" s="738">
        <v>5445</v>
      </c>
      <c r="D16" s="138"/>
      <c r="E16" s="140">
        <v>5400</v>
      </c>
      <c r="F16" s="140"/>
      <c r="G16" s="140">
        <v>45</v>
      </c>
      <c r="H16" s="140"/>
      <c r="I16" s="140"/>
      <c r="J16" s="140"/>
    </row>
    <row r="17" spans="1:11" ht="23.1" customHeight="1">
      <c r="A17" s="1211" t="s">
        <v>770</v>
      </c>
      <c r="B17" s="1212"/>
      <c r="C17" s="738">
        <v>4750</v>
      </c>
      <c r="D17" s="138"/>
      <c r="E17" s="140">
        <v>4750</v>
      </c>
      <c r="F17" s="140"/>
      <c r="G17" s="140"/>
      <c r="H17" s="140"/>
      <c r="I17" s="140"/>
      <c r="J17" s="140"/>
      <c r="K17" s="135"/>
    </row>
    <row r="18" spans="1:11" ht="23.1" customHeight="1">
      <c r="A18" s="1211" t="s">
        <v>771</v>
      </c>
      <c r="B18" s="1212"/>
      <c r="C18" s="738">
        <v>4730</v>
      </c>
      <c r="D18" s="138"/>
      <c r="E18" s="140">
        <v>4250</v>
      </c>
      <c r="F18" s="140"/>
      <c r="G18" s="140">
        <v>480</v>
      </c>
      <c r="H18" s="140"/>
      <c r="I18" s="140"/>
      <c r="J18" s="140"/>
      <c r="K18" s="135"/>
    </row>
    <row r="19" spans="1:11" ht="23.1" customHeight="1">
      <c r="A19" s="1211" t="s">
        <v>772</v>
      </c>
      <c r="B19" s="1212"/>
      <c r="C19" s="738"/>
      <c r="D19" s="138"/>
      <c r="E19" s="140"/>
      <c r="F19" s="140"/>
      <c r="G19" s="140"/>
      <c r="H19" s="140"/>
      <c r="I19" s="140"/>
      <c r="J19" s="140"/>
    </row>
    <row r="20" spans="1:11" ht="23.1" customHeight="1">
      <c r="A20" s="1211" t="s">
        <v>773</v>
      </c>
      <c r="B20" s="1212"/>
      <c r="C20" s="738">
        <v>1978</v>
      </c>
      <c r="D20" s="138"/>
      <c r="E20" s="140">
        <v>1978</v>
      </c>
      <c r="F20" s="140"/>
      <c r="G20" s="140"/>
      <c r="H20" s="140"/>
      <c r="I20" s="140"/>
      <c r="J20" s="140"/>
    </row>
    <row r="21" spans="1:11" ht="23.1" customHeight="1">
      <c r="A21" s="1211" t="s">
        <v>774</v>
      </c>
      <c r="B21" s="1212"/>
      <c r="C21" s="738">
        <v>750</v>
      </c>
      <c r="D21" s="138"/>
      <c r="E21" s="140">
        <v>750</v>
      </c>
      <c r="F21" s="140"/>
      <c r="G21" s="140"/>
      <c r="H21" s="140"/>
      <c r="I21" s="140"/>
      <c r="J21" s="140"/>
    </row>
    <row r="22" spans="1:11" ht="23.1" customHeight="1">
      <c r="A22" s="1207" t="s">
        <v>775</v>
      </c>
      <c r="B22" s="1208"/>
      <c r="C22" s="738">
        <v>12955</v>
      </c>
      <c r="D22" s="138"/>
      <c r="E22" s="140">
        <v>9300</v>
      </c>
      <c r="F22" s="140"/>
      <c r="G22" s="140">
        <v>3655</v>
      </c>
      <c r="H22" s="140"/>
      <c r="I22" s="140"/>
      <c r="J22" s="140"/>
    </row>
    <row r="23" spans="1:11" ht="23.1" customHeight="1">
      <c r="A23" s="1207" t="s">
        <v>776</v>
      </c>
      <c r="B23" s="1208"/>
      <c r="C23" s="738"/>
      <c r="D23" s="138"/>
      <c r="E23" s="140"/>
      <c r="F23" s="140"/>
      <c r="G23" s="140"/>
      <c r="H23" s="140"/>
      <c r="I23" s="140"/>
      <c r="J23" s="140"/>
    </row>
    <row r="24" spans="1:11" ht="23.1" customHeight="1">
      <c r="A24" s="1207" t="s">
        <v>777</v>
      </c>
      <c r="B24" s="1208"/>
      <c r="C24" s="738">
        <v>150</v>
      </c>
      <c r="D24" s="138"/>
      <c r="E24" s="140">
        <v>150</v>
      </c>
      <c r="F24" s="140"/>
      <c r="G24" s="140"/>
      <c r="H24" s="140"/>
      <c r="I24" s="140"/>
      <c r="J24" s="140"/>
    </row>
    <row r="25" spans="1:11" ht="23.1" customHeight="1">
      <c r="A25" s="1207" t="s">
        <v>778</v>
      </c>
      <c r="B25" s="1208"/>
      <c r="C25" s="738">
        <v>170</v>
      </c>
      <c r="D25" s="138"/>
      <c r="E25" s="140">
        <v>170</v>
      </c>
      <c r="F25" s="140"/>
      <c r="G25" s="140"/>
      <c r="H25" s="140"/>
      <c r="I25" s="140"/>
      <c r="J25" s="140"/>
    </row>
    <row r="26" spans="1:11" ht="23.1" customHeight="1">
      <c r="A26" s="1207" t="s">
        <v>779</v>
      </c>
      <c r="B26" s="1208"/>
      <c r="C26" s="738"/>
      <c r="D26" s="138"/>
      <c r="E26" s="140"/>
      <c r="F26" s="140"/>
      <c r="G26" s="140"/>
      <c r="H26" s="140"/>
      <c r="I26" s="140"/>
      <c r="J26" s="140"/>
    </row>
    <row r="27" spans="1:11" ht="23.1" customHeight="1">
      <c r="A27" s="1207" t="s">
        <v>780</v>
      </c>
      <c r="B27" s="1208"/>
      <c r="C27" s="738">
        <v>4200</v>
      </c>
      <c r="D27" s="138"/>
      <c r="E27" s="140">
        <v>4200</v>
      </c>
      <c r="F27" s="140"/>
      <c r="G27" s="140"/>
      <c r="H27" s="140"/>
      <c r="I27" s="140"/>
      <c r="J27" s="140"/>
    </row>
    <row r="28" spans="1:11" ht="23.1" customHeight="1">
      <c r="A28" s="1207" t="s">
        <v>781</v>
      </c>
      <c r="B28" s="1208"/>
      <c r="C28" s="738">
        <v>150</v>
      </c>
      <c r="E28" s="135">
        <v>150</v>
      </c>
      <c r="F28" s="135"/>
      <c r="G28" s="135"/>
      <c r="H28" s="135"/>
      <c r="I28" s="135"/>
      <c r="J28" s="135"/>
    </row>
    <row r="29" spans="1:11" ht="23.1" customHeight="1">
      <c r="A29" s="1207" t="s">
        <v>782</v>
      </c>
      <c r="B29" s="1208"/>
      <c r="C29" s="738"/>
      <c r="E29" s="135"/>
      <c r="F29" s="135"/>
      <c r="G29" s="135"/>
      <c r="H29" s="135"/>
      <c r="I29" s="135"/>
      <c r="J29" s="135"/>
    </row>
    <row r="30" spans="1:11" ht="36" customHeight="1">
      <c r="A30" s="1207" t="s">
        <v>783</v>
      </c>
      <c r="B30" s="1208"/>
      <c r="C30" s="738">
        <v>90</v>
      </c>
      <c r="E30" s="135">
        <v>90</v>
      </c>
      <c r="F30" s="135"/>
      <c r="G30" s="135"/>
      <c r="H30" s="135"/>
      <c r="I30" s="135"/>
      <c r="J30" s="135"/>
    </row>
    <row r="31" spans="1:11" ht="37.5" customHeight="1">
      <c r="A31" s="1207" t="s">
        <v>784</v>
      </c>
      <c r="B31" s="1208"/>
      <c r="C31" s="738">
        <v>220</v>
      </c>
      <c r="E31" s="135"/>
      <c r="F31" s="135"/>
      <c r="G31" s="135">
        <v>220</v>
      </c>
      <c r="H31" s="135"/>
      <c r="I31" s="135"/>
      <c r="J31" s="135"/>
    </row>
    <row r="32" spans="1:11" ht="23.1" customHeight="1">
      <c r="A32" s="1207" t="s">
        <v>785</v>
      </c>
      <c r="B32" s="1208"/>
      <c r="E32" s="135"/>
      <c r="F32" s="135"/>
      <c r="G32" s="135"/>
      <c r="H32" s="135"/>
      <c r="I32" s="135"/>
      <c r="J32" s="135"/>
    </row>
    <row r="33" spans="1:10" ht="23.1" customHeight="1">
      <c r="A33" s="1207" t="s">
        <v>786</v>
      </c>
      <c r="B33" s="1208"/>
      <c r="E33" s="135"/>
      <c r="F33" s="135"/>
      <c r="G33" s="135"/>
      <c r="H33" s="135"/>
      <c r="I33" s="135"/>
      <c r="J33" s="135"/>
    </row>
    <row r="34" spans="1:10" ht="23.1" customHeight="1" thickBot="1">
      <c r="A34" s="1453" t="s">
        <v>787</v>
      </c>
      <c r="B34" s="1454"/>
      <c r="C34" s="660">
        <v>900</v>
      </c>
      <c r="D34" s="661"/>
      <c r="E34" s="662">
        <v>900</v>
      </c>
      <c r="F34" s="662"/>
      <c r="G34" s="662"/>
      <c r="H34" s="662"/>
      <c r="I34" s="662"/>
      <c r="J34" s="662"/>
    </row>
    <row r="35" spans="1:10">
      <c r="A35" s="145" t="s">
        <v>741</v>
      </c>
      <c r="B35" s="146" t="s">
        <v>742</v>
      </c>
      <c r="C35" s="134"/>
      <c r="D35" s="134"/>
      <c r="E35" s="147" t="s">
        <v>788</v>
      </c>
      <c r="F35" s="147"/>
      <c r="G35" s="147" t="s">
        <v>744</v>
      </c>
      <c r="J35" s="147" t="s">
        <v>1295</v>
      </c>
    </row>
    <row r="36" spans="1:10">
      <c r="A36" s="134"/>
      <c r="B36" s="134"/>
      <c r="E36" s="147" t="s">
        <v>790</v>
      </c>
      <c r="F36" s="147"/>
      <c r="J36" s="147"/>
    </row>
    <row r="37" spans="1:10">
      <c r="A37" s="134"/>
      <c r="B37" s="134"/>
      <c r="E37" s="147"/>
      <c r="F37" s="147"/>
      <c r="J37" s="147"/>
    </row>
    <row r="38" spans="1:10">
      <c r="A38" s="148" t="s">
        <v>791</v>
      </c>
      <c r="B38" s="149"/>
    </row>
    <row r="39" spans="1:10" ht="30.6" customHeight="1">
      <c r="A39" s="1206" t="s">
        <v>792</v>
      </c>
      <c r="B39" s="1206"/>
      <c r="C39" s="1206"/>
      <c r="D39" s="1206"/>
      <c r="E39" s="1206"/>
      <c r="F39" s="1206"/>
      <c r="G39" s="1206"/>
      <c r="H39" s="1206"/>
      <c r="I39" s="1206"/>
      <c r="J39" s="1206"/>
    </row>
    <row r="40" spans="1:10">
      <c r="A40" s="150" t="s">
        <v>793</v>
      </c>
      <c r="B40" s="149"/>
    </row>
    <row r="41" spans="1:10">
      <c r="A41" s="15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794</v>
      </c>
      <c r="D1" s="152" t="s">
        <v>655</v>
      </c>
      <c r="E1" s="1273" t="s">
        <v>751</v>
      </c>
      <c r="F1" s="1274"/>
      <c r="G1" s="1275"/>
      <c r="H1" s="154"/>
      <c r="I1" s="154"/>
    </row>
    <row r="2" spans="1:9" ht="15.6" thickBot="1">
      <c r="A2" s="152" t="s">
        <v>795</v>
      </c>
      <c r="B2" s="739" t="s">
        <v>796</v>
      </c>
      <c r="C2" s="740"/>
      <c r="D2" s="152" t="s">
        <v>797</v>
      </c>
      <c r="E2" s="1276" t="s">
        <v>798</v>
      </c>
      <c r="F2" s="1274"/>
      <c r="G2" s="1275"/>
      <c r="H2" s="154"/>
      <c r="I2" s="154"/>
    </row>
    <row r="3" spans="1:9" ht="57.75" customHeight="1">
      <c r="A3" s="1277" t="s">
        <v>799</v>
      </c>
      <c r="B3" s="1277"/>
      <c r="C3" s="1277"/>
      <c r="D3" s="1277"/>
      <c r="E3" s="1277"/>
      <c r="F3" s="1277"/>
      <c r="G3" s="1277"/>
      <c r="H3" s="56" t="s">
        <v>12</v>
      </c>
    </row>
    <row r="4" spans="1:9">
      <c r="A4" s="1278"/>
      <c r="B4" s="1278"/>
      <c r="C4" s="1278"/>
      <c r="D4" s="1278"/>
      <c r="E4" s="1278"/>
      <c r="F4" s="1278"/>
      <c r="G4" s="1278"/>
    </row>
    <row r="5" spans="1:9" ht="18.75" customHeight="1" thickBot="1">
      <c r="A5" s="1564" t="s">
        <v>1296</v>
      </c>
      <c r="B5" s="1564"/>
      <c r="C5" s="1564"/>
      <c r="D5" s="1564"/>
      <c r="E5" s="1564"/>
      <c r="F5" s="1564"/>
      <c r="G5" s="1564"/>
    </row>
    <row r="6" spans="1:9" ht="19.5" customHeight="1">
      <c r="A6" s="1265" t="s">
        <v>758</v>
      </c>
      <c r="B6" s="1265"/>
      <c r="C6" s="1266"/>
      <c r="D6" s="1269" t="s">
        <v>801</v>
      </c>
      <c r="E6" s="157"/>
      <c r="F6" s="157"/>
      <c r="G6" s="1271" t="s">
        <v>802</v>
      </c>
    </row>
    <row r="7" spans="1:9" ht="48" customHeight="1" thickBot="1">
      <c r="A7" s="1560"/>
      <c r="B7" s="1560"/>
      <c r="C7" s="1561"/>
      <c r="D7" s="1562"/>
      <c r="E7" s="158" t="s">
        <v>803</v>
      </c>
      <c r="F7" s="159" t="s">
        <v>804</v>
      </c>
      <c r="G7" s="1563"/>
    </row>
    <row r="8" spans="1:9" ht="32.1" customHeight="1">
      <c r="A8" s="1253" t="s">
        <v>805</v>
      </c>
      <c r="B8" s="1255" t="s">
        <v>806</v>
      </c>
      <c r="C8" s="1256"/>
      <c r="D8" s="493">
        <v>51590</v>
      </c>
      <c r="E8" s="161"/>
      <c r="F8" s="162"/>
      <c r="G8" s="163"/>
    </row>
    <row r="9" spans="1:9" ht="32.1" customHeight="1">
      <c r="A9" s="1253"/>
      <c r="B9" s="1567" t="s">
        <v>807</v>
      </c>
      <c r="C9" s="1568"/>
      <c r="D9" s="741"/>
      <c r="E9" s="742"/>
      <c r="F9" s="743"/>
      <c r="G9" s="744"/>
    </row>
    <row r="10" spans="1:9" ht="32.1" customHeight="1">
      <c r="A10" s="1253"/>
      <c r="B10" s="1569" t="s">
        <v>808</v>
      </c>
      <c r="C10" s="1570"/>
      <c r="D10" s="741"/>
      <c r="E10" s="742"/>
      <c r="F10" s="745"/>
      <c r="G10" s="744"/>
    </row>
    <row r="11" spans="1:9" ht="32.1" customHeight="1">
      <c r="A11" s="1254"/>
      <c r="B11" s="1566" t="s">
        <v>809</v>
      </c>
      <c r="C11" s="1261"/>
      <c r="D11" s="741"/>
      <c r="E11" s="742"/>
      <c r="F11" s="745"/>
      <c r="G11" s="744"/>
    </row>
    <row r="12" spans="1:9" ht="32.1" customHeight="1">
      <c r="A12" s="1571" t="s">
        <v>810</v>
      </c>
      <c r="B12" s="1569" t="s">
        <v>806</v>
      </c>
      <c r="C12" s="1570"/>
      <c r="D12" s="741"/>
      <c r="E12" s="742"/>
      <c r="F12" s="743"/>
      <c r="G12" s="746"/>
    </row>
    <row r="13" spans="1:9" ht="32.1" customHeight="1">
      <c r="A13" s="1263"/>
      <c r="B13" s="1569" t="s">
        <v>811</v>
      </c>
      <c r="C13" s="1570"/>
      <c r="D13" s="741"/>
      <c r="E13" s="742"/>
      <c r="F13" s="743"/>
      <c r="G13" s="746"/>
    </row>
    <row r="14" spans="1:9" ht="32.1" customHeight="1">
      <c r="A14" s="1263"/>
      <c r="B14" s="1569" t="s">
        <v>812</v>
      </c>
      <c r="C14" s="1570"/>
      <c r="D14" s="741"/>
      <c r="E14" s="742"/>
      <c r="F14" s="743"/>
      <c r="G14" s="747"/>
    </row>
    <row r="15" spans="1:9" ht="32.1" customHeight="1">
      <c r="A15" s="1263"/>
      <c r="B15" s="1248" t="s">
        <v>813</v>
      </c>
      <c r="C15" s="172" t="s">
        <v>814</v>
      </c>
      <c r="D15" s="173"/>
      <c r="E15" s="174"/>
      <c r="F15" s="162"/>
      <c r="G15" s="746"/>
    </row>
    <row r="16" spans="1:9" ht="32.1" customHeight="1">
      <c r="A16" s="1263"/>
      <c r="B16" s="1248"/>
      <c r="C16" s="169" t="s">
        <v>815</v>
      </c>
      <c r="D16" s="748">
        <v>51590</v>
      </c>
      <c r="E16" s="742"/>
      <c r="F16" s="743"/>
      <c r="G16" s="746"/>
    </row>
    <row r="17" spans="1:7" ht="32.1" customHeight="1">
      <c r="A17" s="1263"/>
      <c r="B17" s="1249"/>
      <c r="C17" s="169" t="s">
        <v>816</v>
      </c>
      <c r="D17" s="749"/>
      <c r="E17" s="742"/>
      <c r="F17" s="743"/>
      <c r="G17" s="747"/>
    </row>
    <row r="18" spans="1:7" ht="32.1" customHeight="1">
      <c r="A18" s="1263"/>
      <c r="B18" s="1565" t="s">
        <v>817</v>
      </c>
      <c r="C18" s="169" t="s">
        <v>814</v>
      </c>
      <c r="E18" s="742"/>
      <c r="F18" s="743"/>
      <c r="G18" s="746"/>
    </row>
    <row r="19" spans="1:7" ht="32.1" customHeight="1">
      <c r="A19" s="1263"/>
      <c r="B19" s="1248"/>
      <c r="C19" s="169" t="s">
        <v>815</v>
      </c>
      <c r="D19" s="741"/>
      <c r="E19" s="742"/>
      <c r="F19" s="743"/>
      <c r="G19" s="746"/>
    </row>
    <row r="20" spans="1:7" ht="32.1" customHeight="1">
      <c r="A20" s="1263"/>
      <c r="B20" s="1249"/>
      <c r="C20" s="169" t="s">
        <v>816</v>
      </c>
      <c r="D20" s="741"/>
      <c r="E20" s="742"/>
      <c r="F20" s="743"/>
      <c r="G20" s="747"/>
    </row>
    <row r="21" spans="1:7" ht="32.1" customHeight="1">
      <c r="A21" s="1263"/>
      <c r="B21" s="1566" t="s">
        <v>818</v>
      </c>
      <c r="C21" s="169" t="s">
        <v>819</v>
      </c>
      <c r="D21" s="750"/>
      <c r="E21" s="751"/>
      <c r="F21" s="745"/>
      <c r="G21" s="163"/>
    </row>
    <row r="22" spans="1:7" ht="32.1" customHeight="1">
      <c r="A22" s="1263"/>
      <c r="B22" s="1566"/>
      <c r="C22" s="169" t="s">
        <v>820</v>
      </c>
      <c r="D22" s="750"/>
      <c r="E22" s="751"/>
      <c r="F22" s="745"/>
      <c r="G22" s="744"/>
    </row>
    <row r="23" spans="1:7" ht="32.1" customHeight="1">
      <c r="A23" s="1263"/>
      <c r="B23" s="1566"/>
      <c r="C23" s="169" t="s">
        <v>821</v>
      </c>
      <c r="D23" s="750"/>
      <c r="E23" s="751"/>
      <c r="F23" s="745"/>
      <c r="G23" s="744"/>
    </row>
    <row r="24" spans="1:7" ht="32.1" customHeight="1">
      <c r="A24" s="1263"/>
      <c r="B24" s="1566" t="s">
        <v>822</v>
      </c>
      <c r="C24" s="169" t="s">
        <v>814</v>
      </c>
      <c r="D24" s="741"/>
      <c r="E24" s="742"/>
      <c r="F24" s="743"/>
      <c r="G24" s="163"/>
    </row>
    <row r="25" spans="1:7" ht="32.1" customHeight="1">
      <c r="A25" s="1263"/>
      <c r="B25" s="1566"/>
      <c r="C25" s="169" t="s">
        <v>815</v>
      </c>
      <c r="D25" s="741"/>
      <c r="E25" s="742"/>
      <c r="F25" s="743"/>
      <c r="G25" s="744"/>
    </row>
    <row r="26" spans="1:7" ht="32.1" customHeight="1">
      <c r="A26" s="1264"/>
      <c r="B26" s="1566"/>
      <c r="C26" s="169" t="s">
        <v>816</v>
      </c>
      <c r="D26" s="741"/>
      <c r="E26" s="742"/>
      <c r="F26" s="743"/>
      <c r="G26" s="747"/>
    </row>
    <row r="27" spans="1:7" ht="32.1" customHeight="1" thickBot="1">
      <c r="A27" s="1251" t="s">
        <v>823</v>
      </c>
      <c r="B27" s="1251"/>
      <c r="C27" s="1252"/>
      <c r="D27" s="495">
        <v>51590</v>
      </c>
      <c r="E27" s="180"/>
      <c r="F27" s="181"/>
      <c r="G27" s="182"/>
    </row>
    <row r="28" spans="1:7" ht="23.1" customHeight="1">
      <c r="A28" s="183" t="s">
        <v>741</v>
      </c>
      <c r="B28" s="184" t="s">
        <v>824</v>
      </c>
      <c r="C28" s="184" t="s">
        <v>825</v>
      </c>
      <c r="D28" s="184" t="s">
        <v>826</v>
      </c>
      <c r="E28" s="183"/>
      <c r="F28" s="183"/>
      <c r="G28" s="185"/>
    </row>
    <row r="29" spans="1:7" ht="36" customHeight="1">
      <c r="A29" s="186"/>
      <c r="B29" s="186"/>
      <c r="C29" s="186" t="s">
        <v>827</v>
      </c>
      <c r="D29" s="186"/>
      <c r="E29" s="186"/>
      <c r="F29" s="186"/>
      <c r="G29" s="187" t="s">
        <v>1297</v>
      </c>
    </row>
    <row r="30" spans="1:7" ht="23.1" customHeight="1">
      <c r="C30" s="188"/>
      <c r="G30" s="188"/>
    </row>
    <row r="31" spans="1:7" ht="23.1" customHeight="1">
      <c r="C31" s="188"/>
      <c r="G31" s="188"/>
    </row>
    <row r="32" spans="1:7" ht="23.1" customHeight="1">
      <c r="A32" s="189" t="s">
        <v>829</v>
      </c>
      <c r="C32" s="188"/>
      <c r="G32" s="188"/>
    </row>
    <row r="33" spans="1:7" ht="23.1" customHeight="1">
      <c r="A33" s="189" t="s">
        <v>830</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30" customWidth="1"/>
    <col min="2" max="2" width="10.44140625" style="130" customWidth="1"/>
    <col min="3" max="11" width="5.44140625" style="130" customWidth="1"/>
    <col min="12" max="14" width="6.109375" style="130" customWidth="1"/>
    <col min="15" max="41" width="5.33203125" style="130" customWidth="1"/>
    <col min="42" max="16384" width="9" style="130"/>
  </cols>
  <sheetData>
    <row r="1" spans="1:42" ht="17.25" customHeight="1">
      <c r="A1" s="752" t="s">
        <v>1007</v>
      </c>
      <c r="B1" s="753"/>
      <c r="C1" s="194"/>
      <c r="D1" s="194"/>
      <c r="E1" s="194"/>
      <c r="F1" s="194"/>
      <c r="G1" s="194"/>
      <c r="H1" s="194"/>
      <c r="AI1" s="1572" t="s">
        <v>655</v>
      </c>
      <c r="AJ1" s="1572"/>
      <c r="AK1" s="1572"/>
      <c r="AL1" s="1572" t="s">
        <v>1298</v>
      </c>
      <c r="AM1" s="1572"/>
      <c r="AN1" s="1572"/>
      <c r="AO1" s="1572"/>
    </row>
    <row r="2" spans="1:42" ht="17.25" customHeight="1">
      <c r="A2" s="754" t="s">
        <v>1299</v>
      </c>
      <c r="B2" s="755" t="s">
        <v>1300</v>
      </c>
      <c r="C2" s="756"/>
      <c r="D2" s="756"/>
      <c r="E2" s="194"/>
      <c r="F2" s="194"/>
      <c r="G2" s="194"/>
      <c r="H2" s="194"/>
      <c r="L2" s="757"/>
      <c r="M2" s="757"/>
      <c r="N2" s="757"/>
      <c r="O2" s="757"/>
      <c r="P2" s="757"/>
      <c r="Q2" s="757"/>
      <c r="R2" s="757"/>
      <c r="S2" s="757"/>
      <c r="T2" s="757"/>
      <c r="U2" s="757"/>
      <c r="V2" s="757"/>
      <c r="W2" s="757"/>
      <c r="AG2" s="757"/>
      <c r="AH2" s="757"/>
      <c r="AI2" s="1572" t="s">
        <v>797</v>
      </c>
      <c r="AJ2" s="1572"/>
      <c r="AK2" s="1572"/>
      <c r="AL2" s="1572" t="s">
        <v>1301</v>
      </c>
      <c r="AM2" s="1572"/>
      <c r="AN2" s="1572"/>
      <c r="AO2" s="1572"/>
    </row>
    <row r="3" spans="1:42" s="761" customFormat="1" ht="28.2">
      <c r="A3" s="758" t="s">
        <v>1302</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c r="AP3" s="56" t="s">
        <v>12</v>
      </c>
    </row>
    <row r="4" spans="1:42" ht="34.5" customHeight="1" thickBot="1">
      <c r="C4" s="762"/>
      <c r="D4" s="762"/>
      <c r="E4" s="762"/>
      <c r="H4" s="763"/>
      <c r="K4" s="763"/>
      <c r="L4" s="763"/>
      <c r="S4" s="764" t="s">
        <v>1303</v>
      </c>
      <c r="X4" s="763"/>
      <c r="Y4" s="763"/>
      <c r="Z4" s="763"/>
      <c r="AA4" s="763"/>
      <c r="AB4" s="763"/>
      <c r="AC4" s="763"/>
      <c r="AD4" s="763"/>
      <c r="AE4" s="763"/>
      <c r="AF4" s="763"/>
      <c r="AG4" s="763"/>
      <c r="AH4" s="763"/>
      <c r="AI4" s="763"/>
      <c r="AJ4" s="763"/>
      <c r="AK4" s="763"/>
      <c r="AL4" s="763"/>
      <c r="AM4" s="765"/>
      <c r="AN4" s="765"/>
      <c r="AO4" s="766" t="s">
        <v>1304</v>
      </c>
    </row>
    <row r="5" spans="1:42" ht="27" customHeight="1">
      <c r="A5" s="1573" t="s">
        <v>937</v>
      </c>
      <c r="B5" s="1574"/>
      <c r="C5" s="1579" t="s">
        <v>1305</v>
      </c>
      <c r="D5" s="1579"/>
      <c r="E5" s="1579"/>
      <c r="F5" s="1579"/>
      <c r="G5" s="1579"/>
      <c r="H5" s="1579"/>
      <c r="I5" s="1579"/>
      <c r="J5" s="1579"/>
      <c r="K5" s="1579"/>
      <c r="L5" s="1574" t="s">
        <v>1306</v>
      </c>
      <c r="M5" s="1574"/>
      <c r="N5" s="1574"/>
      <c r="O5" s="1579" t="s">
        <v>1307</v>
      </c>
      <c r="P5" s="1579"/>
      <c r="Q5" s="1579"/>
      <c r="R5" s="1579"/>
      <c r="S5" s="1579"/>
      <c r="T5" s="1579"/>
      <c r="U5" s="1579"/>
      <c r="V5" s="1579"/>
      <c r="W5" s="1579"/>
      <c r="X5" s="1579" t="s">
        <v>1308</v>
      </c>
      <c r="Y5" s="1579"/>
      <c r="Z5" s="1579"/>
      <c r="AA5" s="1579"/>
      <c r="AB5" s="1579"/>
      <c r="AC5" s="1579"/>
      <c r="AD5" s="1579"/>
      <c r="AE5" s="1579"/>
      <c r="AF5" s="1579"/>
      <c r="AG5" s="1579"/>
      <c r="AH5" s="1579"/>
      <c r="AI5" s="1579"/>
      <c r="AJ5" s="1579"/>
      <c r="AK5" s="1579"/>
      <c r="AL5" s="1579"/>
      <c r="AM5" s="1579"/>
      <c r="AN5" s="1579"/>
      <c r="AO5" s="1580"/>
    </row>
    <row r="6" spans="1:42" ht="29.25" customHeight="1">
      <c r="A6" s="1575"/>
      <c r="B6" s="1576"/>
      <c r="C6" s="767" t="s">
        <v>1309</v>
      </c>
      <c r="D6" s="767"/>
      <c r="E6" s="767"/>
      <c r="F6" s="767" t="s">
        <v>1310</v>
      </c>
      <c r="G6" s="767"/>
      <c r="H6" s="767"/>
      <c r="I6" s="1581" t="s">
        <v>1311</v>
      </c>
      <c r="J6" s="1581"/>
      <c r="K6" s="1581"/>
      <c r="L6" s="1576"/>
      <c r="M6" s="1576"/>
      <c r="N6" s="1576"/>
      <c r="O6" s="767" t="s">
        <v>1041</v>
      </c>
      <c r="P6" s="767"/>
      <c r="Q6" s="767"/>
      <c r="R6" s="767" t="s">
        <v>1310</v>
      </c>
      <c r="S6" s="767"/>
      <c r="T6" s="767"/>
      <c r="U6" s="1581" t="s">
        <v>1311</v>
      </c>
      <c r="V6" s="1581"/>
      <c r="W6" s="1581"/>
      <c r="X6" s="1581" t="s">
        <v>1312</v>
      </c>
      <c r="Y6" s="1584"/>
      <c r="Z6" s="1584"/>
      <c r="AA6" s="1576" t="s">
        <v>1313</v>
      </c>
      <c r="AB6" s="1585"/>
      <c r="AC6" s="1585"/>
      <c r="AD6" s="1576" t="s">
        <v>1314</v>
      </c>
      <c r="AE6" s="1585"/>
      <c r="AF6" s="1585"/>
      <c r="AG6" s="1576" t="s">
        <v>1315</v>
      </c>
      <c r="AH6" s="1585"/>
      <c r="AI6" s="1585"/>
      <c r="AJ6" s="1576" t="s">
        <v>1316</v>
      </c>
      <c r="AK6" s="1585"/>
      <c r="AL6" s="1585"/>
      <c r="AM6" s="1582" t="s">
        <v>1317</v>
      </c>
      <c r="AN6" s="1582"/>
      <c r="AO6" s="1583"/>
    </row>
    <row r="7" spans="1:42" ht="59.25" customHeight="1" thickBot="1">
      <c r="A7" s="1577"/>
      <c r="B7" s="1578"/>
      <c r="C7" s="769" t="s">
        <v>1318</v>
      </c>
      <c r="D7" s="770" t="s">
        <v>1319</v>
      </c>
      <c r="E7" s="770" t="s">
        <v>1320</v>
      </c>
      <c r="F7" s="769" t="s">
        <v>1318</v>
      </c>
      <c r="G7" s="770" t="s">
        <v>1319</v>
      </c>
      <c r="H7" s="770" t="s">
        <v>1320</v>
      </c>
      <c r="I7" s="769" t="s">
        <v>1318</v>
      </c>
      <c r="J7" s="770" t="s">
        <v>1319</v>
      </c>
      <c r="K7" s="770" t="s">
        <v>1320</v>
      </c>
      <c r="L7" s="770" t="s">
        <v>1024</v>
      </c>
      <c r="M7" s="769" t="s">
        <v>1321</v>
      </c>
      <c r="N7" s="769" t="s">
        <v>1322</v>
      </c>
      <c r="O7" s="770" t="s">
        <v>1024</v>
      </c>
      <c r="P7" s="769" t="s">
        <v>1321</v>
      </c>
      <c r="Q7" s="769" t="s">
        <v>1322</v>
      </c>
      <c r="R7" s="770" t="s">
        <v>1024</v>
      </c>
      <c r="S7" s="769" t="s">
        <v>1321</v>
      </c>
      <c r="T7" s="769" t="s">
        <v>1322</v>
      </c>
      <c r="U7" s="770" t="s">
        <v>1024</v>
      </c>
      <c r="V7" s="769" t="s">
        <v>1321</v>
      </c>
      <c r="W7" s="769" t="s">
        <v>1322</v>
      </c>
      <c r="X7" s="770" t="s">
        <v>1024</v>
      </c>
      <c r="Y7" s="769" t="s">
        <v>1321</v>
      </c>
      <c r="Z7" s="769" t="s">
        <v>1322</v>
      </c>
      <c r="AA7" s="770" t="s">
        <v>1235</v>
      </c>
      <c r="AB7" s="769" t="s">
        <v>1321</v>
      </c>
      <c r="AC7" s="769" t="s">
        <v>1322</v>
      </c>
      <c r="AD7" s="770" t="s">
        <v>1235</v>
      </c>
      <c r="AE7" s="769" t="s">
        <v>1321</v>
      </c>
      <c r="AF7" s="769" t="s">
        <v>1322</v>
      </c>
      <c r="AG7" s="770" t="s">
        <v>1235</v>
      </c>
      <c r="AH7" s="769" t="s">
        <v>1321</v>
      </c>
      <c r="AI7" s="769" t="s">
        <v>1322</v>
      </c>
      <c r="AJ7" s="770" t="s">
        <v>1235</v>
      </c>
      <c r="AK7" s="769" t="s">
        <v>1321</v>
      </c>
      <c r="AL7" s="769" t="s">
        <v>1322</v>
      </c>
      <c r="AM7" s="771" t="s">
        <v>1235</v>
      </c>
      <c r="AN7" s="772" t="s">
        <v>1321</v>
      </c>
      <c r="AO7" s="773" t="s">
        <v>1322</v>
      </c>
    </row>
    <row r="8" spans="1:42" ht="27" customHeight="1">
      <c r="A8" s="1586" t="s">
        <v>1323</v>
      </c>
      <c r="B8" s="774" t="s">
        <v>1235</v>
      </c>
      <c r="C8" s="775">
        <v>28</v>
      </c>
      <c r="D8" s="775">
        <v>19</v>
      </c>
      <c r="E8" s="775">
        <v>9</v>
      </c>
      <c r="F8" s="775">
        <v>6</v>
      </c>
      <c r="G8" s="775">
        <v>4</v>
      </c>
      <c r="H8" s="775">
        <v>2</v>
      </c>
      <c r="I8" s="775">
        <v>22</v>
      </c>
      <c r="J8" s="775">
        <v>15</v>
      </c>
      <c r="K8" s="775">
        <v>7</v>
      </c>
      <c r="L8" s="775">
        <v>28</v>
      </c>
      <c r="M8" s="775">
        <v>19</v>
      </c>
      <c r="N8" s="775">
        <v>9</v>
      </c>
      <c r="O8" s="1589" t="s">
        <v>1324</v>
      </c>
      <c r="P8" s="1589" t="s">
        <v>1324</v>
      </c>
      <c r="Q8" s="1589" t="s">
        <v>1324</v>
      </c>
      <c r="R8" s="1589" t="s">
        <v>1324</v>
      </c>
      <c r="S8" s="1589" t="s">
        <v>1324</v>
      </c>
      <c r="T8" s="1589" t="s">
        <v>1324</v>
      </c>
      <c r="U8" s="1589" t="s">
        <v>1324</v>
      </c>
      <c r="V8" s="1589" t="s">
        <v>1324</v>
      </c>
      <c r="W8" s="1589" t="s">
        <v>1324</v>
      </c>
      <c r="X8" s="1592">
        <v>15</v>
      </c>
      <c r="Y8" s="1592">
        <v>7</v>
      </c>
      <c r="Z8" s="1592">
        <v>8</v>
      </c>
      <c r="AA8" s="1589" t="s">
        <v>1324</v>
      </c>
      <c r="AB8" s="1589" t="s">
        <v>1324</v>
      </c>
      <c r="AC8" s="1589" t="s">
        <v>1324</v>
      </c>
      <c r="AD8" s="1592">
        <v>15</v>
      </c>
      <c r="AE8" s="1592">
        <v>7</v>
      </c>
      <c r="AF8" s="1592">
        <v>8</v>
      </c>
      <c r="AG8" s="1589" t="s">
        <v>1324</v>
      </c>
      <c r="AH8" s="1589" t="s">
        <v>1324</v>
      </c>
      <c r="AI8" s="1589" t="s">
        <v>1324</v>
      </c>
      <c r="AJ8" s="1589" t="s">
        <v>1324</v>
      </c>
      <c r="AK8" s="1589" t="s">
        <v>1324</v>
      </c>
      <c r="AL8" s="1589" t="s">
        <v>1324</v>
      </c>
      <c r="AM8" s="1589" t="s">
        <v>1324</v>
      </c>
      <c r="AN8" s="1589" t="s">
        <v>1324</v>
      </c>
      <c r="AO8" s="1595" t="s">
        <v>1324</v>
      </c>
    </row>
    <row r="9" spans="1:42" ht="27" customHeight="1">
      <c r="A9" s="1587"/>
      <c r="B9" s="768" t="s">
        <v>1325</v>
      </c>
      <c r="C9" s="776">
        <v>9</v>
      </c>
      <c r="D9" s="776">
        <v>9</v>
      </c>
      <c r="E9" s="776" t="s">
        <v>1326</v>
      </c>
      <c r="F9" s="776">
        <v>1</v>
      </c>
      <c r="G9" s="776">
        <v>1</v>
      </c>
      <c r="H9" s="776" t="s">
        <v>1326</v>
      </c>
      <c r="I9" s="776">
        <v>8</v>
      </c>
      <c r="J9" s="776">
        <v>8</v>
      </c>
      <c r="K9" s="776" t="s">
        <v>1326</v>
      </c>
      <c r="L9" s="776">
        <v>9</v>
      </c>
      <c r="M9" s="776">
        <v>9</v>
      </c>
      <c r="N9" s="776" t="s">
        <v>1326</v>
      </c>
      <c r="O9" s="1590"/>
      <c r="P9" s="1590"/>
      <c r="Q9" s="1590"/>
      <c r="R9" s="1590"/>
      <c r="S9" s="1590"/>
      <c r="T9" s="1590"/>
      <c r="U9" s="1590"/>
      <c r="V9" s="1590"/>
      <c r="W9" s="1590"/>
      <c r="X9" s="1593"/>
      <c r="Y9" s="1593"/>
      <c r="Z9" s="1593"/>
      <c r="AA9" s="1590"/>
      <c r="AB9" s="1590"/>
      <c r="AC9" s="1590"/>
      <c r="AD9" s="1593"/>
      <c r="AE9" s="1593"/>
      <c r="AF9" s="1593"/>
      <c r="AG9" s="1590"/>
      <c r="AH9" s="1590"/>
      <c r="AI9" s="1590"/>
      <c r="AJ9" s="1590"/>
      <c r="AK9" s="1590"/>
      <c r="AL9" s="1590"/>
      <c r="AM9" s="1590"/>
      <c r="AN9" s="1590"/>
      <c r="AO9" s="1596"/>
    </row>
    <row r="10" spans="1:42" ht="27" customHeight="1">
      <c r="A10" s="1587"/>
      <c r="B10" s="777" t="s">
        <v>1327</v>
      </c>
      <c r="C10" s="776">
        <v>12</v>
      </c>
      <c r="D10" s="776">
        <v>7</v>
      </c>
      <c r="E10" s="776">
        <v>5</v>
      </c>
      <c r="F10" s="776">
        <v>3</v>
      </c>
      <c r="G10" s="776">
        <v>2</v>
      </c>
      <c r="H10" s="776">
        <v>1</v>
      </c>
      <c r="I10" s="776">
        <v>9</v>
      </c>
      <c r="J10" s="776">
        <v>5</v>
      </c>
      <c r="K10" s="776">
        <v>4</v>
      </c>
      <c r="L10" s="776">
        <v>12</v>
      </c>
      <c r="M10" s="776">
        <v>7</v>
      </c>
      <c r="N10" s="776">
        <v>5</v>
      </c>
      <c r="O10" s="1590"/>
      <c r="P10" s="1590"/>
      <c r="Q10" s="1590"/>
      <c r="R10" s="1590"/>
      <c r="S10" s="1590"/>
      <c r="T10" s="1590"/>
      <c r="U10" s="1590"/>
      <c r="V10" s="1590"/>
      <c r="W10" s="1590"/>
      <c r="X10" s="1593"/>
      <c r="Y10" s="1593"/>
      <c r="Z10" s="1593"/>
      <c r="AA10" s="1590"/>
      <c r="AB10" s="1590"/>
      <c r="AC10" s="1590"/>
      <c r="AD10" s="1593"/>
      <c r="AE10" s="1593"/>
      <c r="AF10" s="1593"/>
      <c r="AG10" s="1590"/>
      <c r="AH10" s="1590"/>
      <c r="AI10" s="1590"/>
      <c r="AJ10" s="1590"/>
      <c r="AK10" s="1590"/>
      <c r="AL10" s="1590"/>
      <c r="AM10" s="1590"/>
      <c r="AN10" s="1590"/>
      <c r="AO10" s="1596"/>
    </row>
    <row r="11" spans="1:42" ht="27" customHeight="1">
      <c r="A11" s="1587"/>
      <c r="B11" s="777" t="s">
        <v>1328</v>
      </c>
      <c r="C11" s="776">
        <v>1</v>
      </c>
      <c r="D11" s="776" t="s">
        <v>1326</v>
      </c>
      <c r="E11" s="776">
        <v>1</v>
      </c>
      <c r="F11" s="776" t="s">
        <v>1326</v>
      </c>
      <c r="G11" s="776" t="s">
        <v>1326</v>
      </c>
      <c r="H11" s="776" t="s">
        <v>1326</v>
      </c>
      <c r="I11" s="776">
        <v>1</v>
      </c>
      <c r="J11" s="776" t="s">
        <v>1326</v>
      </c>
      <c r="K11" s="776">
        <v>1</v>
      </c>
      <c r="L11" s="776">
        <v>1</v>
      </c>
      <c r="M11" s="776" t="s">
        <v>1326</v>
      </c>
      <c r="N11" s="776">
        <v>1</v>
      </c>
      <c r="O11" s="1590"/>
      <c r="P11" s="1590"/>
      <c r="Q11" s="1590"/>
      <c r="R11" s="1590"/>
      <c r="S11" s="1590"/>
      <c r="T11" s="1590"/>
      <c r="U11" s="1590"/>
      <c r="V11" s="1590"/>
      <c r="W11" s="1590"/>
      <c r="X11" s="1593"/>
      <c r="Y11" s="1593"/>
      <c r="Z11" s="1593"/>
      <c r="AA11" s="1590"/>
      <c r="AB11" s="1590"/>
      <c r="AC11" s="1590"/>
      <c r="AD11" s="1593"/>
      <c r="AE11" s="1593"/>
      <c r="AF11" s="1593"/>
      <c r="AG11" s="1590"/>
      <c r="AH11" s="1590"/>
      <c r="AI11" s="1590"/>
      <c r="AJ11" s="1590"/>
      <c r="AK11" s="1590"/>
      <c r="AL11" s="1590"/>
      <c r="AM11" s="1590"/>
      <c r="AN11" s="1590"/>
      <c r="AO11" s="1596"/>
    </row>
    <row r="12" spans="1:42" ht="27" customHeight="1">
      <c r="A12" s="1587"/>
      <c r="B12" s="777" t="s">
        <v>1329</v>
      </c>
      <c r="C12" s="776">
        <v>4</v>
      </c>
      <c r="D12" s="776">
        <v>3</v>
      </c>
      <c r="E12" s="776">
        <v>1</v>
      </c>
      <c r="F12" s="776">
        <v>2</v>
      </c>
      <c r="G12" s="776">
        <v>1</v>
      </c>
      <c r="H12" s="776">
        <v>1</v>
      </c>
      <c r="I12" s="776">
        <v>2</v>
      </c>
      <c r="J12" s="776">
        <v>2</v>
      </c>
      <c r="K12" s="776" t="s">
        <v>1326</v>
      </c>
      <c r="L12" s="776">
        <v>4</v>
      </c>
      <c r="M12" s="776">
        <v>3</v>
      </c>
      <c r="N12" s="776">
        <v>1</v>
      </c>
      <c r="O12" s="1590"/>
      <c r="P12" s="1590"/>
      <c r="Q12" s="1590"/>
      <c r="R12" s="1590"/>
      <c r="S12" s="1590"/>
      <c r="T12" s="1590"/>
      <c r="U12" s="1590"/>
      <c r="V12" s="1590"/>
      <c r="W12" s="1590"/>
      <c r="X12" s="1593"/>
      <c r="Y12" s="1593"/>
      <c r="Z12" s="1593"/>
      <c r="AA12" s="1590"/>
      <c r="AB12" s="1590"/>
      <c r="AC12" s="1590"/>
      <c r="AD12" s="1593"/>
      <c r="AE12" s="1593"/>
      <c r="AF12" s="1593"/>
      <c r="AG12" s="1590"/>
      <c r="AH12" s="1590"/>
      <c r="AI12" s="1590"/>
      <c r="AJ12" s="1590"/>
      <c r="AK12" s="1590"/>
      <c r="AL12" s="1590"/>
      <c r="AM12" s="1590"/>
      <c r="AN12" s="1590"/>
      <c r="AO12" s="1596"/>
    </row>
    <row r="13" spans="1:42" ht="27" customHeight="1" thickBot="1">
      <c r="A13" s="1588"/>
      <c r="B13" s="778" t="s">
        <v>1330</v>
      </c>
      <c r="C13" s="779">
        <v>2</v>
      </c>
      <c r="D13" s="779" t="s">
        <v>1326</v>
      </c>
      <c r="E13" s="779">
        <v>2</v>
      </c>
      <c r="F13" s="779" t="s">
        <v>1326</v>
      </c>
      <c r="G13" s="779" t="s">
        <v>1326</v>
      </c>
      <c r="H13" s="779" t="s">
        <v>1326</v>
      </c>
      <c r="I13" s="779">
        <v>2</v>
      </c>
      <c r="J13" s="779" t="s">
        <v>1326</v>
      </c>
      <c r="K13" s="779">
        <v>2</v>
      </c>
      <c r="L13" s="779">
        <v>2</v>
      </c>
      <c r="M13" s="779" t="s">
        <v>1326</v>
      </c>
      <c r="N13" s="779">
        <v>2</v>
      </c>
      <c r="O13" s="1591"/>
      <c r="P13" s="1591"/>
      <c r="Q13" s="1591"/>
      <c r="R13" s="1591"/>
      <c r="S13" s="1591"/>
      <c r="T13" s="1591"/>
      <c r="U13" s="1591"/>
      <c r="V13" s="1591"/>
      <c r="W13" s="1591"/>
      <c r="X13" s="1594"/>
      <c r="Y13" s="1594"/>
      <c r="Z13" s="1594"/>
      <c r="AA13" s="1591"/>
      <c r="AB13" s="1591"/>
      <c r="AC13" s="1591"/>
      <c r="AD13" s="1594"/>
      <c r="AE13" s="1594"/>
      <c r="AF13" s="1594"/>
      <c r="AG13" s="1591"/>
      <c r="AH13" s="1591"/>
      <c r="AI13" s="1591"/>
      <c r="AJ13" s="1591"/>
      <c r="AK13" s="1591"/>
      <c r="AL13" s="1591"/>
      <c r="AM13" s="1591"/>
      <c r="AN13" s="1591"/>
      <c r="AO13" s="1597"/>
    </row>
    <row r="14" spans="1:42">
      <c r="A14" s="1598" t="s">
        <v>1045</v>
      </c>
      <c r="B14" s="780"/>
      <c r="C14" s="194"/>
      <c r="D14" s="194"/>
      <c r="H14" s="1599" t="s">
        <v>1046</v>
      </c>
      <c r="K14" s="194"/>
      <c r="L14" s="194"/>
      <c r="Q14" s="781" t="s">
        <v>1331</v>
      </c>
      <c r="X14" s="194"/>
      <c r="Y14" s="194"/>
      <c r="Z14" s="194"/>
      <c r="AA14" s="1601" t="s">
        <v>1332</v>
      </c>
      <c r="AB14" s="1602"/>
      <c r="AK14" s="1603" t="s">
        <v>1333</v>
      </c>
      <c r="AL14" s="1603"/>
      <c r="AM14" s="1603"/>
      <c r="AN14" s="1603"/>
      <c r="AO14" s="1603"/>
    </row>
    <row r="15" spans="1:42">
      <c r="A15" s="1598"/>
      <c r="B15" s="780"/>
      <c r="C15" s="194"/>
      <c r="D15" s="194"/>
      <c r="H15" s="1600"/>
      <c r="K15" s="194"/>
      <c r="L15" s="194"/>
      <c r="Q15" s="781" t="s">
        <v>1049</v>
      </c>
      <c r="X15" s="194"/>
      <c r="Y15" s="194"/>
      <c r="Z15" s="194"/>
      <c r="AA15" s="1602"/>
      <c r="AB15" s="1602"/>
    </row>
    <row r="16" spans="1:42">
      <c r="A16" s="783"/>
      <c r="B16" s="783"/>
      <c r="C16" s="783"/>
      <c r="D16" s="783"/>
      <c r="E16" s="783"/>
      <c r="F16" s="783"/>
      <c r="G16" s="783"/>
      <c r="H16" s="783"/>
      <c r="I16" s="783"/>
      <c r="J16" s="783"/>
    </row>
    <row r="17" spans="1:80" s="194" customFormat="1">
      <c r="B17" s="784"/>
      <c r="C17" s="782"/>
      <c r="D17" s="782"/>
    </row>
    <row r="18" spans="1:80" ht="16.5" customHeight="1">
      <c r="A18" s="784" t="s">
        <v>1334</v>
      </c>
      <c r="B18" s="785"/>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row>
    <row r="19" spans="1:80" ht="16.5" customHeight="1">
      <c r="A19" s="194" t="s">
        <v>1335</v>
      </c>
      <c r="B19" s="786"/>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787"/>
      <c r="AN19" s="787"/>
      <c r="AO19" s="787"/>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row>
    <row r="20" spans="1:80">
      <c r="A20" s="194"/>
      <c r="B20" s="194"/>
      <c r="C20" s="782"/>
      <c r="D20" s="782"/>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row>
    <row r="21" spans="1:80">
      <c r="A21" s="784"/>
      <c r="B21" s="784"/>
      <c r="C21" s="194"/>
      <c r="E21" s="194"/>
      <c r="F21" s="194"/>
      <c r="H21" s="194"/>
      <c r="I21" s="194"/>
      <c r="J21" s="194"/>
      <c r="M21" s="194"/>
      <c r="N21" s="194"/>
      <c r="O21" s="194"/>
      <c r="P21" s="194"/>
      <c r="Q21" s="194"/>
      <c r="R21" s="194"/>
      <c r="S21" s="194"/>
      <c r="T21" s="194"/>
      <c r="U21" s="194"/>
      <c r="V21" s="194"/>
      <c r="W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row>
    <row r="22" spans="1:80">
      <c r="A22" s="194"/>
      <c r="B22" s="194"/>
      <c r="C22" s="194"/>
      <c r="E22" s="194"/>
      <c r="F22" s="194"/>
      <c r="G22" s="194"/>
      <c r="H22" s="194"/>
      <c r="I22" s="194"/>
      <c r="J22" s="194"/>
      <c r="M22" s="194"/>
      <c r="N22" s="194"/>
      <c r="O22" s="194"/>
      <c r="P22" s="194"/>
      <c r="Q22" s="194"/>
      <c r="R22" s="194"/>
      <c r="S22" s="194"/>
      <c r="T22" s="194"/>
      <c r="U22" s="194"/>
      <c r="V22" s="194"/>
      <c r="W22" s="194"/>
      <c r="AD22" s="194"/>
      <c r="AE22" s="194"/>
      <c r="AF22" s="194"/>
      <c r="AG22" s="194"/>
      <c r="AH22" s="194"/>
      <c r="AI22" s="194"/>
      <c r="AJ22" s="194"/>
      <c r="AK22" s="194"/>
      <c r="AL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row>
    <row r="23" spans="1:80">
      <c r="A23" s="194"/>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row>
    <row r="24" spans="1:80">
      <c r="A24" s="19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row>
    <row r="25" spans="1:80">
      <c r="A25" s="19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row>
    <row r="26" spans="1:80">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row>
    <row r="27" spans="1:80">
      <c r="A27" s="194"/>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row>
    <row r="28" spans="1:80">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7" customWidth="1"/>
    <col min="2" max="2" width="9" style="807" customWidth="1"/>
    <col min="3" max="3" width="23" style="807" customWidth="1"/>
    <col min="4" max="5" width="16" style="807" customWidth="1"/>
    <col min="6" max="10" width="14.21875" style="807" customWidth="1"/>
    <col min="11" max="11" width="15.88671875" style="807" customWidth="1"/>
    <col min="12" max="14" width="14.21875" style="807" customWidth="1"/>
    <col min="15" max="16384" width="8.88671875" style="192"/>
  </cols>
  <sheetData>
    <row r="1" spans="1:14" s="788" customFormat="1" ht="19.8">
      <c r="A1" s="1606" t="s">
        <v>1336</v>
      </c>
      <c r="B1" s="1607"/>
      <c r="D1" s="789"/>
      <c r="E1" s="789"/>
      <c r="F1" s="789"/>
      <c r="G1" s="790"/>
      <c r="H1" s="791" t="s">
        <v>655</v>
      </c>
      <c r="I1" s="1604" t="s">
        <v>1337</v>
      </c>
      <c r="J1" s="1605"/>
    </row>
    <row r="2" spans="1:14" s="788" customFormat="1" ht="19.8">
      <c r="A2" s="1606" t="s">
        <v>1338</v>
      </c>
      <c r="B2" s="1607"/>
      <c r="C2" s="76" t="s">
        <v>1339</v>
      </c>
      <c r="D2" s="792"/>
      <c r="E2" s="792"/>
      <c r="F2" s="792"/>
      <c r="G2" s="793"/>
      <c r="H2" s="791" t="s">
        <v>1340</v>
      </c>
      <c r="I2" s="1608" t="s">
        <v>1341</v>
      </c>
      <c r="J2" s="1608"/>
      <c r="K2" s="794"/>
    </row>
    <row r="3" spans="1:14" ht="32.25" customHeight="1">
      <c r="A3" s="1609" t="s">
        <v>1342</v>
      </c>
      <c r="B3" s="1609"/>
      <c r="C3" s="1609"/>
      <c r="D3" s="1609"/>
      <c r="E3" s="1609"/>
      <c r="F3" s="1609"/>
      <c r="G3" s="1609"/>
      <c r="H3" s="1609"/>
      <c r="I3" s="1609"/>
      <c r="J3" s="1609"/>
      <c r="K3" s="56" t="s">
        <v>12</v>
      </c>
      <c r="L3" s="795"/>
      <c r="M3" s="795"/>
      <c r="N3" s="795"/>
    </row>
    <row r="4" spans="1:14" ht="20.25" customHeight="1">
      <c r="A4" s="1610" t="s">
        <v>1343</v>
      </c>
      <c r="B4" s="1610"/>
      <c r="C4" s="1610"/>
      <c r="D4" s="1610"/>
      <c r="E4" s="1610"/>
      <c r="F4" s="1610"/>
      <c r="G4" s="1610"/>
      <c r="H4" s="1610"/>
      <c r="I4" s="1610"/>
      <c r="J4" s="1610"/>
      <c r="K4" s="796"/>
      <c r="L4" s="796"/>
      <c r="M4" s="796"/>
      <c r="N4" s="796"/>
    </row>
    <row r="5" spans="1:14" ht="19.8">
      <c r="A5" s="76" t="s">
        <v>1344</v>
      </c>
      <c r="B5" s="76"/>
      <c r="C5" s="76"/>
      <c r="D5" s="792"/>
      <c r="E5" s="792"/>
      <c r="F5" s="792"/>
      <c r="G5" s="792"/>
      <c r="H5" s="792"/>
      <c r="I5" s="76"/>
      <c r="J5" s="797" t="s">
        <v>1345</v>
      </c>
      <c r="K5" s="798"/>
      <c r="L5" s="798"/>
      <c r="M5" s="798"/>
      <c r="N5" s="798"/>
    </row>
    <row r="6" spans="1:14" ht="22.5" customHeight="1">
      <c r="A6" s="1620" t="s">
        <v>1346</v>
      </c>
      <c r="B6" s="1620"/>
      <c r="C6" s="1621"/>
      <c r="D6" s="1606" t="s">
        <v>1347</v>
      </c>
      <c r="E6" s="1625"/>
      <c r="F6" s="1625"/>
      <c r="G6" s="1625"/>
      <c r="H6" s="1626"/>
      <c r="I6" s="1627" t="s">
        <v>1348</v>
      </c>
      <c r="J6" s="1625"/>
      <c r="K6" s="192"/>
      <c r="L6" s="192"/>
      <c r="M6" s="192"/>
      <c r="N6" s="192"/>
    </row>
    <row r="7" spans="1:14" ht="19.5" customHeight="1">
      <c r="A7" s="1610"/>
      <c r="B7" s="1610"/>
      <c r="C7" s="1622"/>
      <c r="D7" s="1606" t="s">
        <v>1349</v>
      </c>
      <c r="E7" s="1625"/>
      <c r="F7" s="1625"/>
      <c r="G7" s="1625"/>
      <c r="H7" s="1626"/>
      <c r="I7" s="1628" t="s">
        <v>1350</v>
      </c>
      <c r="J7" s="1633" t="s">
        <v>1351</v>
      </c>
      <c r="K7" s="192"/>
      <c r="L7" s="192"/>
      <c r="M7" s="192"/>
      <c r="N7" s="192"/>
    </row>
    <row r="8" spans="1:14" ht="16.5" customHeight="1">
      <c r="A8" s="1610"/>
      <c r="B8" s="1610"/>
      <c r="C8" s="1622"/>
      <c r="D8" s="1611" t="s">
        <v>1352</v>
      </c>
      <c r="E8" s="1612" t="s">
        <v>1353</v>
      </c>
      <c r="F8" s="1614" t="s">
        <v>1354</v>
      </c>
      <c r="G8" s="1614" t="s">
        <v>1355</v>
      </c>
      <c r="H8" s="1616" t="s">
        <v>1356</v>
      </c>
      <c r="I8" s="1629"/>
      <c r="J8" s="1634"/>
      <c r="K8" s="192"/>
      <c r="L8" s="192"/>
      <c r="M8" s="192"/>
      <c r="N8" s="192"/>
    </row>
    <row r="9" spans="1:14" ht="81.75" customHeight="1">
      <c r="A9" s="1623"/>
      <c r="B9" s="1623"/>
      <c r="C9" s="1624"/>
      <c r="D9" s="1611"/>
      <c r="E9" s="1613"/>
      <c r="F9" s="1615"/>
      <c r="G9" s="1615"/>
      <c r="H9" s="1617"/>
      <c r="I9" s="1630"/>
      <c r="J9" s="1635"/>
      <c r="K9" s="192"/>
      <c r="L9" s="192"/>
      <c r="M9" s="192"/>
      <c r="N9" s="192"/>
    </row>
    <row r="10" spans="1:14" ht="41.25" customHeight="1">
      <c r="A10" s="1618" t="s">
        <v>1357</v>
      </c>
      <c r="B10" s="1618"/>
      <c r="C10" s="1619"/>
      <c r="D10" s="800">
        <v>17964</v>
      </c>
      <c r="E10" s="801">
        <v>12149</v>
      </c>
      <c r="F10" s="802">
        <v>1306</v>
      </c>
      <c r="G10" s="803"/>
      <c r="H10" s="804">
        <v>4509</v>
      </c>
      <c r="I10" s="805"/>
      <c r="J10" s="806"/>
      <c r="K10" s="192"/>
      <c r="L10" s="192"/>
      <c r="M10" s="192"/>
      <c r="N10" s="192"/>
    </row>
    <row r="11" spans="1:14" ht="19.8">
      <c r="A11" s="76" t="s">
        <v>1358</v>
      </c>
      <c r="B11" s="76"/>
      <c r="C11" s="76"/>
      <c r="D11" s="792"/>
      <c r="E11" s="792"/>
      <c r="F11" s="792"/>
      <c r="G11" s="792"/>
      <c r="H11" s="76"/>
      <c r="I11" s="76"/>
      <c r="J11" s="797"/>
      <c r="K11" s="798"/>
      <c r="L11" s="798"/>
      <c r="M11" s="798"/>
    </row>
    <row r="12" spans="1:14" ht="19.8">
      <c r="A12" s="1620" t="s">
        <v>1346</v>
      </c>
      <c r="B12" s="1620"/>
      <c r="C12" s="1621"/>
      <c r="D12" s="1606" t="s">
        <v>1359</v>
      </c>
      <c r="E12" s="1625"/>
      <c r="F12" s="1625"/>
      <c r="G12" s="1625"/>
      <c r="H12" s="1626"/>
      <c r="I12" s="1627" t="s">
        <v>1360</v>
      </c>
      <c r="J12" s="1625"/>
      <c r="L12" s="192"/>
      <c r="M12" s="192"/>
      <c r="N12" s="192"/>
    </row>
    <row r="13" spans="1:14" ht="19.8">
      <c r="A13" s="1610"/>
      <c r="B13" s="1610"/>
      <c r="C13" s="1622"/>
      <c r="D13" s="1606" t="s">
        <v>1349</v>
      </c>
      <c r="E13" s="1625"/>
      <c r="F13" s="1625"/>
      <c r="G13" s="1625"/>
      <c r="H13" s="1626"/>
      <c r="I13" s="1628" t="s">
        <v>1350</v>
      </c>
      <c r="J13" s="1631" t="s">
        <v>1351</v>
      </c>
      <c r="L13" s="192"/>
      <c r="M13" s="192"/>
      <c r="N13" s="192"/>
    </row>
    <row r="14" spans="1:14" ht="16.5" customHeight="1">
      <c r="A14" s="1610"/>
      <c r="B14" s="1610"/>
      <c r="C14" s="1622"/>
      <c r="D14" s="1612" t="s">
        <v>1352</v>
      </c>
      <c r="E14" s="1612" t="s">
        <v>1353</v>
      </c>
      <c r="F14" s="1614" t="s">
        <v>1354</v>
      </c>
      <c r="G14" s="1614" t="s">
        <v>1355</v>
      </c>
      <c r="H14" s="1616" t="s">
        <v>1361</v>
      </c>
      <c r="I14" s="1629"/>
      <c r="J14" s="1632"/>
      <c r="L14" s="192"/>
      <c r="M14" s="192"/>
      <c r="N14" s="192"/>
    </row>
    <row r="15" spans="1:14" ht="17.25" customHeight="1">
      <c r="A15" s="1623"/>
      <c r="B15" s="1623"/>
      <c r="C15" s="1624"/>
      <c r="D15" s="1613"/>
      <c r="E15" s="1613"/>
      <c r="F15" s="1615"/>
      <c r="G15" s="1615"/>
      <c r="H15" s="1617"/>
      <c r="I15" s="1630"/>
      <c r="J15" s="1618"/>
      <c r="L15" s="192"/>
      <c r="M15" s="192"/>
      <c r="N15" s="192"/>
    </row>
    <row r="16" spans="1:14" ht="41.25" customHeight="1">
      <c r="A16" s="1618" t="s">
        <v>1357</v>
      </c>
      <c r="B16" s="1618"/>
      <c r="C16" s="1619"/>
      <c r="D16" s="808">
        <v>17964</v>
      </c>
      <c r="E16" s="801">
        <v>12149</v>
      </c>
      <c r="F16" s="809">
        <v>1306</v>
      </c>
      <c r="G16" s="799"/>
      <c r="H16" s="810">
        <v>4509</v>
      </c>
      <c r="I16" s="805"/>
      <c r="J16" s="806"/>
      <c r="L16" s="192"/>
      <c r="M16" s="192"/>
      <c r="N16" s="192"/>
    </row>
    <row r="17" spans="1:10" s="788" customFormat="1" ht="19.8">
      <c r="A17" s="788" t="s">
        <v>1362</v>
      </c>
      <c r="D17" s="789"/>
      <c r="E17" s="789"/>
      <c r="F17" s="789"/>
      <c r="G17" s="798"/>
      <c r="I17" s="798"/>
      <c r="J17" s="798"/>
    </row>
    <row r="18" spans="1:10" s="788" customFormat="1" ht="22.5" customHeight="1">
      <c r="A18" s="1620" t="s">
        <v>1346</v>
      </c>
      <c r="B18" s="1620"/>
      <c r="C18" s="1621"/>
      <c r="D18" s="1606" t="s">
        <v>1359</v>
      </c>
      <c r="E18" s="1625"/>
      <c r="F18" s="1625"/>
      <c r="G18" s="1625"/>
      <c r="H18" s="1626"/>
      <c r="I18" s="1639"/>
      <c r="J18" s="1640"/>
    </row>
    <row r="19" spans="1:10" s="788" customFormat="1" ht="19.8">
      <c r="A19" s="1610"/>
      <c r="B19" s="1610"/>
      <c r="C19" s="1622"/>
      <c r="D19" s="1606" t="s">
        <v>1349</v>
      </c>
      <c r="E19" s="1625"/>
      <c r="F19" s="1625"/>
      <c r="G19" s="1625"/>
      <c r="H19" s="1626"/>
      <c r="I19" s="1641"/>
      <c r="J19" s="1642"/>
    </row>
    <row r="20" spans="1:10" s="788" customFormat="1" ht="16.5" customHeight="1">
      <c r="A20" s="1610"/>
      <c r="B20" s="1610"/>
      <c r="C20" s="1622"/>
      <c r="D20" s="1613" t="s">
        <v>1352</v>
      </c>
      <c r="E20" s="1645" t="s">
        <v>1355</v>
      </c>
      <c r="F20" s="1621"/>
      <c r="G20" s="1631" t="s">
        <v>1363</v>
      </c>
      <c r="H20" s="1646"/>
      <c r="I20" s="1641"/>
      <c r="J20" s="1642"/>
    </row>
    <row r="21" spans="1:10" s="788" customFormat="1" ht="81.75" customHeight="1">
      <c r="A21" s="1623"/>
      <c r="B21" s="1623"/>
      <c r="C21" s="1624"/>
      <c r="D21" s="1611"/>
      <c r="E21" s="1636"/>
      <c r="F21" s="1624"/>
      <c r="G21" s="1618"/>
      <c r="H21" s="1647"/>
      <c r="I21" s="1641"/>
      <c r="J21" s="1642"/>
    </row>
    <row r="22" spans="1:10" s="788" customFormat="1" ht="41.25" customHeight="1">
      <c r="A22" s="1618" t="s">
        <v>1357</v>
      </c>
      <c r="B22" s="1618"/>
      <c r="C22" s="1619"/>
      <c r="D22" s="811">
        <v>0</v>
      </c>
      <c r="E22" s="1636">
        <v>0</v>
      </c>
      <c r="F22" s="1624"/>
      <c r="G22" s="1637">
        <v>0</v>
      </c>
      <c r="H22" s="1638"/>
      <c r="I22" s="1643"/>
      <c r="J22" s="1644"/>
    </row>
    <row r="23" spans="1:10">
      <c r="A23" s="812" t="s">
        <v>1364</v>
      </c>
      <c r="C23" s="812" t="s">
        <v>1365</v>
      </c>
      <c r="D23" s="813" t="s">
        <v>1047</v>
      </c>
      <c r="E23" s="812"/>
      <c r="F23" s="813" t="s">
        <v>1366</v>
      </c>
      <c r="I23" s="813"/>
    </row>
    <row r="24" spans="1:10">
      <c r="A24" s="814"/>
      <c r="C24" s="814"/>
      <c r="D24" s="813" t="s">
        <v>1049</v>
      </c>
      <c r="E24" s="812"/>
      <c r="F24" s="813"/>
      <c r="G24" s="813"/>
      <c r="H24" s="813"/>
      <c r="J24" s="813" t="s">
        <v>1367</v>
      </c>
    </row>
    <row r="25" spans="1:10" ht="19.8">
      <c r="A25" s="814" t="s">
        <v>1368</v>
      </c>
      <c r="B25" s="814"/>
      <c r="C25" s="788"/>
      <c r="D25" s="788"/>
      <c r="E25" s="796"/>
      <c r="F25" s="796"/>
      <c r="G25" s="796"/>
    </row>
    <row r="26" spans="1:10" ht="19.8">
      <c r="A26" s="814" t="s">
        <v>1369</v>
      </c>
      <c r="B26" s="814"/>
      <c r="C26" s="788"/>
      <c r="D26" s="788"/>
      <c r="E26" s="796"/>
      <c r="F26" s="796"/>
      <c r="G26" s="796"/>
    </row>
    <row r="27" spans="1:10" ht="19.8">
      <c r="A27" s="814"/>
      <c r="B27" s="814"/>
      <c r="C27" s="788"/>
      <c r="D27" s="788"/>
      <c r="E27" s="796"/>
      <c r="F27" s="796"/>
      <c r="G27" s="796"/>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2" customWidth="1"/>
    <col min="2" max="2" width="15.6640625" style="822" customWidth="1"/>
    <col min="3" max="9" width="21" style="822" customWidth="1"/>
    <col min="10" max="10" width="19.6640625" style="822" customWidth="1"/>
    <col min="11" max="1024" width="12.33203125" style="815" customWidth="1"/>
    <col min="1025" max="16384" width="8.88671875" style="818"/>
  </cols>
  <sheetData>
    <row r="2" spans="1:11">
      <c r="A2" s="821" t="s">
        <v>1370</v>
      </c>
      <c r="G2" s="823" t="s">
        <v>1008</v>
      </c>
      <c r="H2" s="1648" t="s">
        <v>1371</v>
      </c>
      <c r="I2" s="1648"/>
      <c r="J2" s="1648"/>
    </row>
    <row r="3" spans="1:11">
      <c r="A3" s="821" t="s">
        <v>1372</v>
      </c>
      <c r="B3" s="1649" t="s">
        <v>1373</v>
      </c>
      <c r="C3" s="1649"/>
      <c r="D3" s="824"/>
      <c r="E3" s="824"/>
      <c r="F3" s="824"/>
      <c r="G3" s="825" t="s">
        <v>1374</v>
      </c>
      <c r="H3" s="826" t="s">
        <v>1375</v>
      </c>
      <c r="I3" s="827"/>
      <c r="J3" s="828"/>
    </row>
    <row r="4" spans="1:11">
      <c r="A4" s="829"/>
      <c r="B4" s="829"/>
      <c r="J4" s="830"/>
      <c r="K4" s="56" t="s">
        <v>12</v>
      </c>
    </row>
    <row r="5" spans="1:11" ht="16.2">
      <c r="A5" s="1650" t="s">
        <v>1393</v>
      </c>
      <c r="B5" s="1650"/>
      <c r="C5" s="1650"/>
      <c r="D5" s="1650"/>
      <c r="E5" s="1650"/>
      <c r="F5" s="1650"/>
      <c r="G5" s="1650"/>
      <c r="H5" s="1650"/>
      <c r="I5" s="1650"/>
      <c r="J5" s="1650"/>
    </row>
    <row r="6" spans="1:11">
      <c r="A6" s="829"/>
      <c r="B6" s="829"/>
    </row>
    <row r="7" spans="1:11">
      <c r="A7" s="829"/>
      <c r="B7" s="829"/>
    </row>
    <row r="8" spans="1:11" ht="16.2" customHeight="1">
      <c r="A8" s="831"/>
      <c r="C8" s="832"/>
      <c r="D8" s="1651" t="s">
        <v>1376</v>
      </c>
      <c r="E8" s="1651"/>
      <c r="F8" s="1651"/>
      <c r="G8" s="1651"/>
      <c r="H8" s="1651"/>
      <c r="I8" s="833"/>
      <c r="J8" s="833" t="s">
        <v>1377</v>
      </c>
    </row>
    <row r="9" spans="1:11" ht="22.5" customHeight="1">
      <c r="A9" s="1652" t="s">
        <v>1378</v>
      </c>
      <c r="B9" s="1652"/>
      <c r="C9" s="834"/>
      <c r="D9" s="1653" t="s">
        <v>1379</v>
      </c>
      <c r="E9" s="1653"/>
      <c r="F9" s="1653"/>
      <c r="G9" s="1653"/>
      <c r="H9" s="1653"/>
      <c r="I9" s="1653"/>
      <c r="J9" s="834"/>
    </row>
    <row r="10" spans="1:11" ht="21.75" customHeight="1">
      <c r="A10" s="1652"/>
      <c r="B10" s="1652"/>
      <c r="C10" s="835" t="s">
        <v>1122</v>
      </c>
      <c r="D10" s="1654" t="s">
        <v>1024</v>
      </c>
      <c r="E10" s="1654" t="s">
        <v>1380</v>
      </c>
      <c r="F10" s="1654"/>
      <c r="G10" s="1654"/>
      <c r="H10" s="1654"/>
      <c r="I10" s="1653" t="s">
        <v>1381</v>
      </c>
      <c r="J10" s="836" t="s">
        <v>1382</v>
      </c>
    </row>
    <row r="11" spans="1:11" ht="23.25" customHeight="1">
      <c r="A11" s="1652"/>
      <c r="B11" s="1652"/>
      <c r="C11" s="837"/>
      <c r="D11" s="1654"/>
      <c r="E11" s="838" t="s">
        <v>1383</v>
      </c>
      <c r="F11" s="838" t="s">
        <v>1384</v>
      </c>
      <c r="G11" s="838" t="s">
        <v>1385</v>
      </c>
      <c r="H11" s="838" t="s">
        <v>1386</v>
      </c>
      <c r="I11" s="1653"/>
      <c r="J11" s="839"/>
    </row>
    <row r="12" spans="1:11" ht="19.95" customHeight="1">
      <c r="A12" s="1657" t="s">
        <v>1086</v>
      </c>
      <c r="B12" s="1658"/>
      <c r="C12" s="816">
        <v>1406.65</v>
      </c>
      <c r="D12" s="816">
        <v>886.65</v>
      </c>
      <c r="E12" s="816">
        <v>720.42</v>
      </c>
      <c r="F12" s="816">
        <v>135.91999999999999</v>
      </c>
      <c r="G12" s="816">
        <v>40.85</v>
      </c>
      <c r="H12" s="816">
        <v>543.65</v>
      </c>
      <c r="I12" s="816">
        <v>166.23</v>
      </c>
      <c r="J12" s="816">
        <v>520</v>
      </c>
    </row>
    <row r="13" spans="1:11" ht="19.95" customHeight="1">
      <c r="A13" s="1655"/>
      <c r="B13" s="1656"/>
      <c r="C13" s="840"/>
      <c r="D13" s="841"/>
      <c r="E13" s="841"/>
      <c r="F13" s="841"/>
      <c r="G13" s="841"/>
      <c r="H13" s="841"/>
      <c r="I13" s="841"/>
      <c r="J13" s="842"/>
    </row>
    <row r="14" spans="1:11" ht="19.95" customHeight="1">
      <c r="A14" s="1655"/>
      <c r="B14" s="1656"/>
      <c r="C14" s="843"/>
      <c r="D14" s="843"/>
      <c r="E14" s="843"/>
      <c r="F14" s="843"/>
      <c r="G14" s="843"/>
      <c r="H14" s="843"/>
      <c r="I14" s="843"/>
      <c r="J14" s="844"/>
    </row>
    <row r="15" spans="1:11" ht="19.95" customHeight="1">
      <c r="A15" s="1655"/>
      <c r="B15" s="1656"/>
      <c r="C15" s="845"/>
      <c r="D15" s="846"/>
      <c r="E15" s="846"/>
      <c r="F15" s="846"/>
      <c r="G15" s="846"/>
      <c r="H15" s="846"/>
      <c r="I15" s="846"/>
      <c r="J15" s="846"/>
    </row>
    <row r="16" spans="1:11" ht="19.95" customHeight="1">
      <c r="A16" s="1655"/>
      <c r="B16" s="1656"/>
      <c r="C16" s="843"/>
      <c r="D16" s="843"/>
      <c r="E16" s="843"/>
      <c r="F16" s="843"/>
      <c r="G16" s="843"/>
      <c r="H16" s="843"/>
      <c r="I16" s="843"/>
      <c r="J16" s="844"/>
    </row>
    <row r="17" spans="1:10" ht="19.95" customHeight="1">
      <c r="A17" s="1655"/>
      <c r="B17" s="1656"/>
      <c r="C17" s="843"/>
      <c r="D17" s="843"/>
      <c r="E17" s="843"/>
      <c r="F17" s="843"/>
      <c r="G17" s="843"/>
      <c r="H17" s="843"/>
      <c r="I17" s="843"/>
      <c r="J17" s="844"/>
    </row>
    <row r="18" spans="1:10" ht="19.95" customHeight="1">
      <c r="A18" s="1655"/>
      <c r="B18" s="1656"/>
      <c r="C18" s="843"/>
      <c r="D18" s="843"/>
      <c r="E18" s="843"/>
      <c r="F18" s="843"/>
      <c r="G18" s="843"/>
      <c r="H18" s="843"/>
      <c r="I18" s="843"/>
      <c r="J18" s="844"/>
    </row>
    <row r="19" spans="1:10" ht="19.95" customHeight="1">
      <c r="A19" s="1655"/>
      <c r="B19" s="1656"/>
      <c r="C19" s="843"/>
      <c r="D19" s="843"/>
      <c r="E19" s="843"/>
      <c r="F19" s="843"/>
      <c r="G19" s="843"/>
      <c r="H19" s="843"/>
      <c r="I19" s="843"/>
      <c r="J19" s="844"/>
    </row>
    <row r="20" spans="1:10" ht="19.95" customHeight="1">
      <c r="A20" s="1655"/>
      <c r="B20" s="1656"/>
      <c r="C20" s="843"/>
      <c r="D20" s="843"/>
      <c r="E20" s="843"/>
      <c r="F20" s="843"/>
      <c r="G20" s="843"/>
      <c r="H20" s="843"/>
      <c r="I20" s="843"/>
      <c r="J20" s="844"/>
    </row>
    <row r="21" spans="1:10" ht="19.95" customHeight="1">
      <c r="A21" s="1655"/>
      <c r="B21" s="1656"/>
      <c r="C21" s="843"/>
      <c r="D21" s="843"/>
      <c r="E21" s="843"/>
      <c r="F21" s="843"/>
      <c r="G21" s="843"/>
      <c r="H21" s="843"/>
      <c r="I21" s="843"/>
      <c r="J21" s="844"/>
    </row>
    <row r="22" spans="1:10" ht="19.95" customHeight="1">
      <c r="A22" s="1655"/>
      <c r="B22" s="1656"/>
      <c r="C22" s="843"/>
      <c r="D22" s="843"/>
      <c r="E22" s="843"/>
      <c r="F22" s="843"/>
      <c r="G22" s="843"/>
      <c r="H22" s="843"/>
      <c r="I22" s="843"/>
      <c r="J22" s="844"/>
    </row>
    <row r="23" spans="1:10" ht="19.95" customHeight="1">
      <c r="A23" s="1655"/>
      <c r="B23" s="1656"/>
      <c r="C23" s="843"/>
      <c r="D23" s="844"/>
      <c r="E23" s="844"/>
      <c r="F23" s="844"/>
      <c r="G23" s="844"/>
      <c r="H23" s="844"/>
      <c r="I23" s="844"/>
      <c r="J23" s="844"/>
    </row>
    <row r="24" spans="1:10" ht="19.95" customHeight="1">
      <c r="A24" s="1655"/>
      <c r="B24" s="1656"/>
      <c r="C24" s="843"/>
      <c r="D24" s="843"/>
      <c r="E24" s="843"/>
      <c r="F24" s="843"/>
      <c r="G24" s="843"/>
      <c r="H24" s="843"/>
      <c r="I24" s="843"/>
      <c r="J24" s="844"/>
    </row>
    <row r="25" spans="1:10" ht="19.95" customHeight="1">
      <c r="A25" s="1655"/>
      <c r="B25" s="1656"/>
      <c r="C25" s="843"/>
      <c r="D25" s="843"/>
      <c r="E25" s="843"/>
      <c r="F25" s="843"/>
      <c r="G25" s="843"/>
      <c r="H25" s="843"/>
      <c r="I25" s="843"/>
      <c r="J25" s="844"/>
    </row>
    <row r="26" spans="1:10" ht="19.95" customHeight="1">
      <c r="A26" s="1655"/>
      <c r="B26" s="1656"/>
      <c r="C26" s="843"/>
      <c r="D26" s="843"/>
      <c r="E26" s="843"/>
      <c r="F26" s="843"/>
      <c r="G26" s="843"/>
      <c r="H26" s="843"/>
      <c r="I26" s="843"/>
      <c r="J26" s="844"/>
    </row>
    <row r="27" spans="1:10" ht="19.95" customHeight="1">
      <c r="A27" s="1655"/>
      <c r="B27" s="1656"/>
      <c r="C27" s="843"/>
      <c r="D27" s="843"/>
      <c r="E27" s="843"/>
      <c r="F27" s="843"/>
      <c r="G27" s="843"/>
      <c r="H27" s="843"/>
      <c r="I27" s="843"/>
      <c r="J27" s="844"/>
    </row>
    <row r="28" spans="1:10" ht="19.95" customHeight="1">
      <c r="A28" s="1655"/>
      <c r="B28" s="1656"/>
      <c r="C28" s="843"/>
      <c r="D28" s="843"/>
      <c r="E28" s="843"/>
      <c r="F28" s="843"/>
      <c r="G28" s="843"/>
      <c r="H28" s="843"/>
      <c r="I28" s="843"/>
      <c r="J28" s="844"/>
    </row>
    <row r="29" spans="1:10" ht="19.95" customHeight="1">
      <c r="A29" s="1655"/>
      <c r="B29" s="1656"/>
      <c r="C29" s="843"/>
      <c r="D29" s="843"/>
      <c r="E29" s="843"/>
      <c r="F29" s="843"/>
      <c r="G29" s="843"/>
      <c r="H29" s="843"/>
      <c r="I29" s="843"/>
      <c r="J29" s="844"/>
    </row>
    <row r="30" spans="1:10" ht="19.95" customHeight="1">
      <c r="A30" s="1655"/>
      <c r="B30" s="1656"/>
      <c r="C30" s="843"/>
      <c r="D30" s="843"/>
      <c r="E30" s="843"/>
      <c r="F30" s="843"/>
      <c r="G30" s="843"/>
      <c r="H30" s="843"/>
      <c r="I30" s="843"/>
      <c r="J30" s="844"/>
    </row>
    <row r="31" spans="1:10" ht="19.95" customHeight="1">
      <c r="A31" s="1655"/>
      <c r="B31" s="1656"/>
      <c r="C31" s="843"/>
      <c r="D31" s="843"/>
      <c r="E31" s="843"/>
      <c r="F31" s="843"/>
      <c r="G31" s="843"/>
      <c r="H31" s="843"/>
      <c r="I31" s="843"/>
      <c r="J31" s="844"/>
    </row>
    <row r="32" spans="1:10" ht="19.95" customHeight="1">
      <c r="A32" s="1655"/>
      <c r="B32" s="1656"/>
      <c r="C32" s="843"/>
      <c r="D32" s="843"/>
      <c r="E32" s="843"/>
      <c r="F32" s="843"/>
      <c r="G32" s="843"/>
      <c r="H32" s="843"/>
      <c r="I32" s="843"/>
      <c r="J32" s="844"/>
    </row>
    <row r="33" spans="1:11" ht="19.95" customHeight="1">
      <c r="A33" s="1661"/>
      <c r="B33" s="1662"/>
      <c r="C33" s="847"/>
      <c r="D33" s="847"/>
      <c r="E33" s="847"/>
      <c r="F33" s="847"/>
      <c r="G33" s="847"/>
      <c r="H33" s="847"/>
      <c r="I33" s="847"/>
      <c r="J33" s="848"/>
    </row>
    <row r="34" spans="1:11" ht="9.6" customHeight="1">
      <c r="A34" s="829"/>
      <c r="B34" s="829"/>
      <c r="C34" s="849"/>
      <c r="D34" s="849"/>
      <c r="E34" s="849"/>
      <c r="F34" s="849"/>
      <c r="G34" s="849"/>
      <c r="H34" s="849"/>
      <c r="I34" s="849"/>
    </row>
    <row r="35" spans="1:11" s="818" customFormat="1" ht="16.2">
      <c r="A35" s="850" t="s">
        <v>1045</v>
      </c>
      <c r="B35" s="851"/>
      <c r="C35" s="852" t="s">
        <v>1046</v>
      </c>
      <c r="D35" s="853"/>
      <c r="E35" s="854" t="s">
        <v>1387</v>
      </c>
      <c r="F35" s="853"/>
      <c r="G35" s="1650" t="s">
        <v>1388</v>
      </c>
      <c r="H35" s="1650"/>
      <c r="I35" s="1659" t="s">
        <v>1389</v>
      </c>
      <c r="J35" s="1659"/>
      <c r="K35" s="817"/>
    </row>
    <row r="36" spans="1:11" s="818" customFormat="1" ht="16.2">
      <c r="A36" s="1660"/>
      <c r="B36" s="1660"/>
      <c r="C36" s="855"/>
      <c r="D36" s="851"/>
      <c r="E36" s="854" t="s">
        <v>1390</v>
      </c>
      <c r="F36" s="853"/>
      <c r="G36" s="853"/>
      <c r="H36" s="851"/>
      <c r="I36" s="853"/>
      <c r="J36" s="853"/>
    </row>
    <row r="37" spans="1:11">
      <c r="H37" s="833"/>
    </row>
    <row r="38" spans="1:11" s="819" customFormat="1">
      <c r="A38" s="856" t="s">
        <v>1391</v>
      </c>
      <c r="B38" s="856"/>
      <c r="C38" s="856"/>
      <c r="D38" s="856"/>
      <c r="E38" s="856"/>
      <c r="F38" s="856"/>
      <c r="G38" s="856"/>
      <c r="H38" s="857"/>
      <c r="I38" s="858"/>
      <c r="J38" s="858"/>
    </row>
    <row r="39" spans="1:11" s="820" customFormat="1">
      <c r="A39" s="856" t="s">
        <v>1392</v>
      </c>
      <c r="B39" s="856"/>
      <c r="C39" s="856"/>
      <c r="D39" s="856"/>
      <c r="E39" s="856"/>
      <c r="F39" s="856"/>
      <c r="G39" s="856"/>
      <c r="H39" s="856"/>
      <c r="I39" s="858"/>
      <c r="J39" s="858"/>
    </row>
  </sheetData>
  <mergeCells count="34">
    <mergeCell ref="A36:B36"/>
    <mergeCell ref="A30:B30"/>
    <mergeCell ref="A31:B31"/>
    <mergeCell ref="A32:B32"/>
    <mergeCell ref="A33:B33"/>
    <mergeCell ref="G35:H35"/>
    <mergeCell ref="I35:J35"/>
    <mergeCell ref="A24:B24"/>
    <mergeCell ref="A25:B25"/>
    <mergeCell ref="A26:B26"/>
    <mergeCell ref="A27:B27"/>
    <mergeCell ref="A28:B28"/>
    <mergeCell ref="A29:B29"/>
    <mergeCell ref="A23:B23"/>
    <mergeCell ref="A12:B12"/>
    <mergeCell ref="A13:B13"/>
    <mergeCell ref="A14:B14"/>
    <mergeCell ref="A15:B15"/>
    <mergeCell ref="A16:B16"/>
    <mergeCell ref="A17:B17"/>
    <mergeCell ref="A18:B18"/>
    <mergeCell ref="A19:B19"/>
    <mergeCell ref="A20:B20"/>
    <mergeCell ref="A21:B21"/>
    <mergeCell ref="A22:B22"/>
    <mergeCell ref="H2:J2"/>
    <mergeCell ref="B3:C3"/>
    <mergeCell ref="A5:J5"/>
    <mergeCell ref="D8:H8"/>
    <mergeCell ref="A9:B11"/>
    <mergeCell ref="D9:I9"/>
    <mergeCell ref="D10:D11"/>
    <mergeCell ref="E10:H10"/>
    <mergeCell ref="I10:I11"/>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60" customWidth="1"/>
    <col min="2" max="2" width="12.21875" style="860" customWidth="1"/>
    <col min="3" max="4" width="11.6640625" style="860" customWidth="1"/>
    <col min="5" max="5" width="13.33203125" style="860" customWidth="1"/>
    <col min="6" max="14" width="11.6640625" style="860" customWidth="1"/>
    <col min="15" max="15" width="12.44140625" style="860" customWidth="1"/>
    <col min="16" max="16" width="7.33203125" style="860" customWidth="1"/>
    <col min="17" max="17" width="12.44140625" style="860" customWidth="1"/>
    <col min="18" max="23" width="13" style="860" customWidth="1"/>
    <col min="24" max="24" width="8.33203125" style="860" customWidth="1"/>
    <col min="25" max="25" width="7.77734375" style="860" customWidth="1"/>
    <col min="26" max="26" width="4.88671875" style="860" customWidth="1"/>
    <col min="27" max="31" width="7.77734375" style="860" customWidth="1"/>
    <col min="32" max="32" width="11" style="860" customWidth="1"/>
    <col min="33" max="257" width="7.77734375" style="860" customWidth="1"/>
    <col min="258" max="1024" width="7.77734375" style="897" customWidth="1"/>
    <col min="1025" max="1025" width="11.109375" style="897" customWidth="1"/>
    <col min="1026" max="16384" width="11.109375" style="897"/>
  </cols>
  <sheetData>
    <row r="1" spans="1:28" s="860" customFormat="1" ht="16.5" customHeight="1">
      <c r="A1" s="859" t="s">
        <v>1007</v>
      </c>
      <c r="C1" s="861"/>
      <c r="D1" s="861"/>
      <c r="E1" s="861"/>
      <c r="F1" s="861"/>
      <c r="G1" s="861"/>
      <c r="H1" s="861"/>
      <c r="I1" s="861"/>
      <c r="J1" s="861"/>
      <c r="K1" s="861"/>
      <c r="L1" s="862"/>
      <c r="M1" s="1664" t="s">
        <v>1008</v>
      </c>
      <c r="N1" s="1664"/>
      <c r="O1" s="1664" t="s">
        <v>1394</v>
      </c>
      <c r="P1" s="1664"/>
      <c r="Q1" s="1664"/>
      <c r="R1" s="863"/>
      <c r="S1" s="864"/>
      <c r="T1" s="862"/>
      <c r="U1" s="862"/>
      <c r="V1" s="864"/>
      <c r="W1" s="863"/>
      <c r="X1" s="863"/>
      <c r="Y1" s="863"/>
      <c r="Z1" s="864"/>
      <c r="AA1" s="864"/>
    </row>
    <row r="2" spans="1:28" s="860" customFormat="1" ht="20.100000000000001" customHeight="1">
      <c r="A2" s="865" t="s">
        <v>1010</v>
      </c>
      <c r="B2" s="866" t="s">
        <v>1395</v>
      </c>
      <c r="C2" s="861"/>
      <c r="D2" s="861"/>
      <c r="E2" s="861"/>
      <c r="F2" s="861"/>
      <c r="G2" s="861"/>
      <c r="H2" s="861"/>
      <c r="I2" s="861"/>
      <c r="J2" s="861"/>
      <c r="K2" s="861"/>
      <c r="L2" s="862"/>
      <c r="M2" s="1664" t="s">
        <v>1113</v>
      </c>
      <c r="N2" s="1664"/>
      <c r="O2" s="1664" t="s">
        <v>1396</v>
      </c>
      <c r="P2" s="1664"/>
      <c r="Q2" s="1664"/>
      <c r="R2" s="864"/>
      <c r="S2" s="864"/>
      <c r="T2" s="862"/>
      <c r="U2" s="862"/>
      <c r="V2" s="864"/>
      <c r="W2" s="864"/>
      <c r="X2" s="864"/>
      <c r="Y2" s="864"/>
      <c r="Z2" s="864"/>
      <c r="AA2" s="864"/>
    </row>
    <row r="3" spans="1:28" ht="30" customHeight="1">
      <c r="A3" s="1665" t="s">
        <v>1427</v>
      </c>
      <c r="B3" s="1665"/>
      <c r="C3" s="1665"/>
      <c r="D3" s="1665"/>
      <c r="E3" s="1665"/>
      <c r="F3" s="1665"/>
      <c r="G3" s="1665"/>
      <c r="H3" s="1665"/>
      <c r="I3" s="1665"/>
      <c r="J3" s="1665"/>
      <c r="K3" s="1665"/>
      <c r="L3" s="1665"/>
      <c r="M3" s="1665"/>
      <c r="N3" s="1665"/>
      <c r="O3" s="1665"/>
      <c r="P3" s="1665"/>
      <c r="Q3" s="1665"/>
      <c r="R3" s="56" t="s">
        <v>12</v>
      </c>
    </row>
    <row r="4" spans="1:28" ht="24.9" customHeight="1">
      <c r="A4" s="867"/>
      <c r="B4" s="867"/>
      <c r="C4" s="867"/>
      <c r="D4" s="867"/>
      <c r="E4" s="867"/>
      <c r="F4" s="1666" t="s">
        <v>1397</v>
      </c>
      <c r="G4" s="1666"/>
      <c r="H4" s="1666"/>
      <c r="I4" s="1666"/>
      <c r="J4" s="1666"/>
      <c r="K4" s="1666"/>
      <c r="L4" s="1666"/>
      <c r="M4" s="867"/>
      <c r="N4" s="867"/>
      <c r="O4" s="867"/>
      <c r="P4" s="1667" t="s">
        <v>1398</v>
      </c>
      <c r="Q4" s="1667"/>
    </row>
    <row r="5" spans="1:28" s="870" customFormat="1" ht="40.5" customHeight="1">
      <c r="A5" s="868" t="s">
        <v>1019</v>
      </c>
      <c r="B5" s="869" t="s">
        <v>1040</v>
      </c>
      <c r="C5" s="869" t="s">
        <v>1399</v>
      </c>
      <c r="D5" s="869" t="s">
        <v>1400</v>
      </c>
      <c r="E5" s="869" t="s">
        <v>1401</v>
      </c>
      <c r="F5" s="869" t="s">
        <v>1402</v>
      </c>
      <c r="G5" s="869" t="s">
        <v>1403</v>
      </c>
      <c r="H5" s="869" t="s">
        <v>1404</v>
      </c>
      <c r="I5" s="869" t="s">
        <v>1405</v>
      </c>
      <c r="J5" s="869" t="s">
        <v>1406</v>
      </c>
      <c r="K5" s="869" t="s">
        <v>1407</v>
      </c>
      <c r="L5" s="869" t="s">
        <v>1408</v>
      </c>
      <c r="M5" s="869" t="s">
        <v>1409</v>
      </c>
      <c r="N5" s="869" t="s">
        <v>1410</v>
      </c>
      <c r="O5" s="869" t="s">
        <v>1411</v>
      </c>
      <c r="P5" s="1668" t="s">
        <v>1412</v>
      </c>
      <c r="Q5" s="1668"/>
      <c r="S5" s="871"/>
      <c r="T5" s="871"/>
      <c r="U5" s="871"/>
      <c r="V5" s="871"/>
      <c r="W5" s="871"/>
      <c r="X5" s="871"/>
      <c r="Y5" s="871"/>
      <c r="Z5" s="871"/>
      <c r="AA5" s="871"/>
      <c r="AB5" s="871"/>
    </row>
    <row r="6" spans="1:28" s="874" customFormat="1" ht="23.1" customHeight="1">
      <c r="A6" s="872" t="s">
        <v>1413</v>
      </c>
      <c r="B6" s="873" t="s">
        <v>1414</v>
      </c>
      <c r="C6" s="873">
        <v>1</v>
      </c>
      <c r="D6" s="873" t="s">
        <v>1414</v>
      </c>
      <c r="E6" s="873" t="s">
        <v>1414</v>
      </c>
      <c r="F6" s="873" t="s">
        <v>1414</v>
      </c>
      <c r="G6" s="873" t="s">
        <v>1414</v>
      </c>
      <c r="H6" s="873" t="s">
        <v>1414</v>
      </c>
      <c r="I6" s="873" t="s">
        <v>1414</v>
      </c>
      <c r="J6" s="873" t="s">
        <v>1414</v>
      </c>
      <c r="K6" s="873" t="s">
        <v>1414</v>
      </c>
      <c r="L6" s="873" t="s">
        <v>1414</v>
      </c>
      <c r="M6" s="873" t="s">
        <v>1414</v>
      </c>
      <c r="N6" s="873" t="s">
        <v>1414</v>
      </c>
      <c r="O6" s="873">
        <v>7</v>
      </c>
      <c r="P6" s="1669">
        <v>13</v>
      </c>
      <c r="Q6" s="1669"/>
    </row>
    <row r="7" spans="1:28" s="860" customFormat="1" ht="23.1" customHeight="1">
      <c r="A7" s="868" t="s">
        <v>1086</v>
      </c>
      <c r="B7" s="869" t="s">
        <v>1414</v>
      </c>
      <c r="C7" s="869">
        <v>1</v>
      </c>
      <c r="D7" s="869" t="s">
        <v>1414</v>
      </c>
      <c r="E7" s="869" t="s">
        <v>1414</v>
      </c>
      <c r="F7" s="869" t="s">
        <v>1414</v>
      </c>
      <c r="G7" s="869" t="s">
        <v>1414</v>
      </c>
      <c r="H7" s="869" t="s">
        <v>1414</v>
      </c>
      <c r="I7" s="869" t="s">
        <v>1414</v>
      </c>
      <c r="J7" s="869" t="s">
        <v>1414</v>
      </c>
      <c r="K7" s="869" t="s">
        <v>1414</v>
      </c>
      <c r="L7" s="869" t="s">
        <v>1414</v>
      </c>
      <c r="M7" s="869" t="s">
        <v>1414</v>
      </c>
      <c r="N7" s="869" t="s">
        <v>1414</v>
      </c>
      <c r="O7" s="869">
        <v>7</v>
      </c>
      <c r="P7" s="1668">
        <v>13</v>
      </c>
      <c r="Q7" s="1668"/>
    </row>
    <row r="8" spans="1:28" s="860" customFormat="1" ht="23.1" customHeight="1">
      <c r="A8" s="875"/>
      <c r="B8" s="876"/>
      <c r="C8" s="877"/>
      <c r="D8" s="877"/>
      <c r="E8" s="877"/>
      <c r="F8" s="877"/>
      <c r="G8" s="877"/>
      <c r="H8" s="877"/>
      <c r="I8" s="877"/>
      <c r="J8" s="877"/>
      <c r="K8" s="877"/>
      <c r="L8" s="877"/>
      <c r="M8" s="877"/>
      <c r="N8" s="877"/>
      <c r="O8" s="877"/>
      <c r="P8" s="1663"/>
      <c r="Q8" s="1663"/>
    </row>
    <row r="9" spans="1:28" s="860" customFormat="1" ht="23.1" customHeight="1">
      <c r="A9" s="875"/>
      <c r="B9" s="876"/>
      <c r="C9" s="877"/>
      <c r="D9" s="877"/>
      <c r="E9" s="877"/>
      <c r="F9" s="877"/>
      <c r="G9" s="877"/>
      <c r="H9" s="877"/>
      <c r="I9" s="877"/>
      <c r="J9" s="877"/>
      <c r="K9" s="877"/>
      <c r="L9" s="877"/>
      <c r="M9" s="877"/>
      <c r="N9" s="877"/>
      <c r="O9" s="877"/>
      <c r="P9" s="1663"/>
      <c r="Q9" s="1663"/>
    </row>
    <row r="10" spans="1:28" s="860" customFormat="1" ht="23.1" customHeight="1">
      <c r="A10" s="875"/>
      <c r="B10" s="876"/>
      <c r="C10" s="877"/>
      <c r="D10" s="877"/>
      <c r="E10" s="877"/>
      <c r="F10" s="877"/>
      <c r="G10" s="877"/>
      <c r="H10" s="877"/>
      <c r="I10" s="877"/>
      <c r="J10" s="877"/>
      <c r="K10" s="877"/>
      <c r="L10" s="877"/>
      <c r="M10" s="877"/>
      <c r="N10" s="877"/>
      <c r="O10" s="877"/>
      <c r="P10" s="1663"/>
      <c r="Q10" s="1663"/>
    </row>
    <row r="11" spans="1:28" s="860" customFormat="1" ht="23.1" customHeight="1">
      <c r="A11" s="875"/>
      <c r="B11" s="876"/>
      <c r="C11" s="877"/>
      <c r="D11" s="877"/>
      <c r="E11" s="877"/>
      <c r="F11" s="877"/>
      <c r="G11" s="877"/>
      <c r="H11" s="877"/>
      <c r="I11" s="877"/>
      <c r="J11" s="877"/>
      <c r="K11" s="877"/>
      <c r="L11" s="877"/>
      <c r="M11" s="877"/>
      <c r="N11" s="877"/>
      <c r="O11" s="877"/>
      <c r="P11" s="1663"/>
      <c r="Q11" s="1663"/>
    </row>
    <row r="12" spans="1:28" s="860" customFormat="1" ht="23.1" customHeight="1">
      <c r="A12" s="875"/>
      <c r="B12" s="876"/>
      <c r="C12" s="877"/>
      <c r="D12" s="877"/>
      <c r="E12" s="877"/>
      <c r="F12" s="877"/>
      <c r="G12" s="877"/>
      <c r="H12" s="877"/>
      <c r="I12" s="877"/>
      <c r="J12" s="877"/>
      <c r="K12" s="877"/>
      <c r="L12" s="877"/>
      <c r="M12" s="877"/>
      <c r="N12" s="877"/>
      <c r="O12" s="877"/>
      <c r="P12" s="1663"/>
      <c r="Q12" s="1663"/>
    </row>
    <row r="13" spans="1:28" s="860" customFormat="1" ht="23.1" customHeight="1">
      <c r="A13" s="875"/>
      <c r="B13" s="876"/>
      <c r="C13" s="877"/>
      <c r="D13" s="877"/>
      <c r="E13" s="877"/>
      <c r="F13" s="877"/>
      <c r="G13" s="877"/>
      <c r="H13" s="877"/>
      <c r="I13" s="877"/>
      <c r="J13" s="877"/>
      <c r="K13" s="877"/>
      <c r="L13" s="877"/>
      <c r="M13" s="877"/>
      <c r="N13" s="877"/>
      <c r="O13" s="877"/>
      <c r="P13" s="1663"/>
      <c r="Q13" s="1663"/>
    </row>
    <row r="14" spans="1:28" s="860" customFormat="1" ht="23.1" customHeight="1">
      <c r="A14" s="875"/>
      <c r="B14" s="876"/>
      <c r="C14" s="877"/>
      <c r="D14" s="877"/>
      <c r="E14" s="877"/>
      <c r="F14" s="877"/>
      <c r="G14" s="877"/>
      <c r="H14" s="877"/>
      <c r="I14" s="877"/>
      <c r="J14" s="877"/>
      <c r="K14" s="877"/>
      <c r="L14" s="877"/>
      <c r="M14" s="877"/>
      <c r="N14" s="877"/>
      <c r="O14" s="877"/>
      <c r="P14" s="1663"/>
      <c r="Q14" s="1663"/>
    </row>
    <row r="15" spans="1:28" s="860" customFormat="1" ht="23.1" customHeight="1">
      <c r="A15" s="875"/>
      <c r="B15" s="876"/>
      <c r="C15" s="877"/>
      <c r="D15" s="877"/>
      <c r="E15" s="877"/>
      <c r="F15" s="877"/>
      <c r="G15" s="877"/>
      <c r="H15" s="877"/>
      <c r="I15" s="877"/>
      <c r="J15" s="877"/>
      <c r="K15" s="877"/>
      <c r="L15" s="877"/>
      <c r="M15" s="877"/>
      <c r="N15" s="877"/>
      <c r="O15" s="877"/>
      <c r="P15" s="1663"/>
      <c r="Q15" s="1663"/>
    </row>
    <row r="16" spans="1:28" s="860" customFormat="1" ht="23.1" customHeight="1">
      <c r="A16" s="875"/>
      <c r="B16" s="876"/>
      <c r="C16" s="877"/>
      <c r="D16" s="877"/>
      <c r="E16" s="877"/>
      <c r="F16" s="877"/>
      <c r="G16" s="877"/>
      <c r="H16" s="877"/>
      <c r="I16" s="877"/>
      <c r="J16" s="877"/>
      <c r="K16" s="877"/>
      <c r="L16" s="877"/>
      <c r="M16" s="877"/>
      <c r="N16" s="877"/>
      <c r="O16" s="877"/>
      <c r="P16" s="1663"/>
      <c r="Q16" s="1663"/>
    </row>
    <row r="17" spans="1:18" s="860" customFormat="1" ht="23.1" customHeight="1">
      <c r="A17" s="875"/>
      <c r="B17" s="876"/>
      <c r="C17" s="877"/>
      <c r="D17" s="877"/>
      <c r="E17" s="877"/>
      <c r="F17" s="877"/>
      <c r="G17" s="877"/>
      <c r="H17" s="877"/>
      <c r="I17" s="877"/>
      <c r="J17" s="877"/>
      <c r="K17" s="877"/>
      <c r="L17" s="877"/>
      <c r="M17" s="877"/>
      <c r="N17" s="877"/>
      <c r="O17" s="877"/>
      <c r="P17" s="1663"/>
      <c r="Q17" s="1663"/>
    </row>
    <row r="18" spans="1:18" s="860" customFormat="1" ht="23.1" customHeight="1">
      <c r="A18" s="875"/>
      <c r="B18" s="876"/>
      <c r="C18" s="877"/>
      <c r="D18" s="877"/>
      <c r="E18" s="877"/>
      <c r="F18" s="877"/>
      <c r="G18" s="877"/>
      <c r="H18" s="877"/>
      <c r="I18" s="877"/>
      <c r="J18" s="877"/>
      <c r="K18" s="877"/>
      <c r="L18" s="877"/>
      <c r="M18" s="877"/>
      <c r="N18" s="877"/>
      <c r="O18" s="877"/>
      <c r="P18" s="1663"/>
      <c r="Q18" s="1663"/>
    </row>
    <row r="19" spans="1:18" s="860" customFormat="1" ht="23.1" customHeight="1">
      <c r="A19" s="875"/>
      <c r="B19" s="876"/>
      <c r="C19" s="877"/>
      <c r="D19" s="877"/>
      <c r="E19" s="877"/>
      <c r="F19" s="877"/>
      <c r="G19" s="877"/>
      <c r="H19" s="877"/>
      <c r="I19" s="877"/>
      <c r="J19" s="877"/>
      <c r="K19" s="877"/>
      <c r="L19" s="877"/>
      <c r="M19" s="877"/>
      <c r="N19" s="877"/>
      <c r="O19" s="877"/>
      <c r="P19" s="1663"/>
      <c r="Q19" s="1663"/>
    </row>
    <row r="20" spans="1:18" s="860" customFormat="1" ht="23.1" customHeight="1">
      <c r="A20" s="878"/>
      <c r="B20" s="861"/>
      <c r="C20" s="879"/>
      <c r="D20" s="879"/>
      <c r="E20" s="879"/>
      <c r="F20" s="879"/>
      <c r="G20" s="879"/>
      <c r="H20" s="879"/>
      <c r="I20" s="879"/>
      <c r="J20" s="879"/>
      <c r="K20" s="879"/>
      <c r="L20" s="879"/>
      <c r="N20" s="879"/>
      <c r="O20" s="879"/>
      <c r="P20" s="879"/>
      <c r="Q20" s="879"/>
      <c r="R20" s="879"/>
    </row>
    <row r="21" spans="1:18" s="860" customFormat="1" ht="9" customHeight="1">
      <c r="A21" s="880"/>
      <c r="B21" s="861"/>
      <c r="C21" s="879"/>
      <c r="D21" s="879"/>
      <c r="E21" s="879"/>
      <c r="F21" s="879"/>
      <c r="G21" s="879"/>
      <c r="H21" s="879"/>
      <c r="I21" s="879"/>
      <c r="J21" s="879"/>
      <c r="K21" s="879"/>
      <c r="L21" s="879"/>
      <c r="N21" s="879"/>
      <c r="O21" s="879"/>
      <c r="P21" s="879"/>
      <c r="Q21" s="879"/>
      <c r="R21" s="879"/>
    </row>
    <row r="22" spans="1:18" s="860" customFormat="1" ht="16.5" customHeight="1">
      <c r="A22" s="859" t="s">
        <v>1007</v>
      </c>
      <c r="C22" s="861"/>
      <c r="D22" s="861"/>
      <c r="E22" s="861"/>
      <c r="F22" s="861"/>
      <c r="G22" s="861"/>
      <c r="H22" s="861"/>
      <c r="I22" s="861"/>
      <c r="J22" s="861"/>
      <c r="K22" s="861"/>
      <c r="L22" s="862"/>
      <c r="M22" s="1664" t="s">
        <v>1008</v>
      </c>
      <c r="N22" s="1664"/>
      <c r="O22" s="1664" t="s">
        <v>1394</v>
      </c>
      <c r="P22" s="1664"/>
      <c r="Q22" s="1664"/>
    </row>
    <row r="23" spans="1:18" s="860" customFormat="1" ht="20.100000000000001" customHeight="1">
      <c r="A23" s="865" t="s">
        <v>1010</v>
      </c>
      <c r="B23" s="866" t="s">
        <v>1395</v>
      </c>
      <c r="C23" s="861"/>
      <c r="D23" s="861"/>
      <c r="E23" s="861"/>
      <c r="F23" s="861"/>
      <c r="G23" s="861"/>
      <c r="H23" s="861"/>
      <c r="I23" s="861"/>
      <c r="J23" s="861"/>
      <c r="K23" s="861"/>
      <c r="L23" s="862"/>
      <c r="M23" s="1664" t="s">
        <v>1113</v>
      </c>
      <c r="N23" s="1664"/>
      <c r="O23" s="1664" t="s">
        <v>1396</v>
      </c>
      <c r="P23" s="1664"/>
      <c r="Q23" s="1664"/>
    </row>
    <row r="24" spans="1:18" s="860" customFormat="1" ht="30" customHeight="1">
      <c r="A24" s="1665" t="s">
        <v>1415</v>
      </c>
      <c r="B24" s="1665"/>
      <c r="C24" s="1665"/>
      <c r="D24" s="1665"/>
      <c r="E24" s="1665"/>
      <c r="F24" s="1665"/>
      <c r="G24" s="1665"/>
      <c r="H24" s="1665"/>
      <c r="I24" s="1665"/>
      <c r="J24" s="1665"/>
      <c r="K24" s="1665"/>
      <c r="L24" s="1665"/>
      <c r="M24" s="1665"/>
      <c r="N24" s="1665"/>
      <c r="O24" s="1665"/>
      <c r="P24" s="1665"/>
      <c r="Q24" s="1665"/>
    </row>
    <row r="25" spans="1:18" s="860" customFormat="1" ht="20.100000000000001" customHeight="1">
      <c r="A25" s="867"/>
      <c r="B25" s="867"/>
      <c r="C25" s="867"/>
      <c r="D25" s="867"/>
      <c r="E25" s="867"/>
      <c r="F25" s="1666" t="s">
        <v>1397</v>
      </c>
      <c r="G25" s="1666"/>
      <c r="H25" s="1666"/>
      <c r="I25" s="1666"/>
      <c r="J25" s="1666"/>
      <c r="K25" s="1666"/>
      <c r="L25" s="1666"/>
      <c r="M25" s="867"/>
      <c r="N25" s="867"/>
      <c r="O25" s="867"/>
      <c r="P25" s="1667" t="s">
        <v>1398</v>
      </c>
      <c r="Q25" s="1667"/>
    </row>
    <row r="26" spans="1:18" s="860" customFormat="1" ht="18.75" customHeight="1">
      <c r="A26" s="1670" t="s">
        <v>1019</v>
      </c>
      <c r="B26" s="1668" t="s">
        <v>1416</v>
      </c>
      <c r="C26" s="1668" t="s">
        <v>1417</v>
      </c>
      <c r="D26" s="1668" t="s">
        <v>1418</v>
      </c>
      <c r="E26" s="1668" t="s">
        <v>1419</v>
      </c>
      <c r="F26" s="1668" t="s">
        <v>1420</v>
      </c>
      <c r="G26" s="1668" t="s">
        <v>1421</v>
      </c>
      <c r="H26" s="1668" t="s">
        <v>1422</v>
      </c>
      <c r="I26" s="1668" t="s">
        <v>1423</v>
      </c>
      <c r="J26" s="1668" t="s">
        <v>1031</v>
      </c>
      <c r="K26" s="1663"/>
      <c r="L26" s="1663"/>
      <c r="M26" s="1663"/>
      <c r="N26" s="1663"/>
      <c r="O26" s="1663"/>
      <c r="P26" s="1671"/>
      <c r="Q26" s="1671"/>
    </row>
    <row r="27" spans="1:18" s="860" customFormat="1" ht="18.75" customHeight="1">
      <c r="A27" s="1670"/>
      <c r="B27" s="1668"/>
      <c r="C27" s="1668"/>
      <c r="D27" s="1668"/>
      <c r="E27" s="1668"/>
      <c r="F27" s="1668"/>
      <c r="G27" s="1668"/>
      <c r="H27" s="1668"/>
      <c r="I27" s="1668"/>
      <c r="J27" s="1668"/>
      <c r="K27" s="1663"/>
      <c r="L27" s="1663"/>
      <c r="M27" s="1663"/>
      <c r="N27" s="1663"/>
      <c r="O27" s="1663"/>
      <c r="P27" s="1671"/>
      <c r="Q27" s="1671"/>
    </row>
    <row r="28" spans="1:18" s="860" customFormat="1" ht="30" customHeight="1">
      <c r="A28" s="872" t="s">
        <v>1413</v>
      </c>
      <c r="B28" s="881" t="s">
        <v>1414</v>
      </c>
      <c r="C28" s="881" t="s">
        <v>1414</v>
      </c>
      <c r="D28" s="881" t="s">
        <v>1414</v>
      </c>
      <c r="E28" s="881" t="s">
        <v>1414</v>
      </c>
      <c r="F28" s="881" t="s">
        <v>1414</v>
      </c>
      <c r="G28" s="881" t="s">
        <v>1414</v>
      </c>
      <c r="H28" s="881" t="s">
        <v>1414</v>
      </c>
      <c r="I28" s="881" t="s">
        <v>1414</v>
      </c>
      <c r="J28" s="881" t="s">
        <v>1414</v>
      </c>
      <c r="K28" s="873"/>
      <c r="L28" s="881"/>
      <c r="M28" s="881"/>
      <c r="N28" s="881"/>
      <c r="O28" s="881"/>
      <c r="P28" s="1671"/>
      <c r="Q28" s="1671"/>
    </row>
    <row r="29" spans="1:18" s="860" customFormat="1" ht="23.1" customHeight="1">
      <c r="A29" s="882" t="s">
        <v>1086</v>
      </c>
      <c r="B29" s="881" t="s">
        <v>1414</v>
      </c>
      <c r="C29" s="881" t="s">
        <v>1414</v>
      </c>
      <c r="D29" s="881" t="s">
        <v>1414</v>
      </c>
      <c r="E29" s="881" t="s">
        <v>1414</v>
      </c>
      <c r="F29" s="881" t="s">
        <v>1414</v>
      </c>
      <c r="G29" s="881" t="s">
        <v>1414</v>
      </c>
      <c r="H29" s="881" t="s">
        <v>1414</v>
      </c>
      <c r="I29" s="881" t="s">
        <v>1414</v>
      </c>
      <c r="J29" s="881" t="s">
        <v>1414</v>
      </c>
      <c r="K29" s="877"/>
      <c r="L29" s="877"/>
      <c r="M29" s="877"/>
      <c r="N29" s="877"/>
      <c r="O29" s="877"/>
      <c r="P29" s="1671"/>
      <c r="Q29" s="1671"/>
    </row>
    <row r="30" spans="1:18" s="860" customFormat="1" ht="23.1" customHeight="1">
      <c r="A30" s="875"/>
      <c r="B30" s="876"/>
      <c r="C30" s="877"/>
      <c r="D30" s="877"/>
      <c r="E30" s="877"/>
      <c r="F30" s="877"/>
      <c r="G30" s="877"/>
      <c r="H30" s="877"/>
      <c r="I30" s="877"/>
      <c r="J30" s="877"/>
      <c r="K30" s="877"/>
      <c r="L30" s="877"/>
      <c r="M30" s="877"/>
      <c r="N30" s="877"/>
      <c r="O30" s="877"/>
      <c r="P30" s="1671"/>
      <c r="Q30" s="1671"/>
    </row>
    <row r="31" spans="1:18" s="860" customFormat="1" ht="23.1" customHeight="1">
      <c r="A31" s="875"/>
      <c r="B31" s="876"/>
      <c r="C31" s="877"/>
      <c r="D31" s="877"/>
      <c r="E31" s="877"/>
      <c r="F31" s="877"/>
      <c r="G31" s="877"/>
      <c r="H31" s="877"/>
      <c r="I31" s="877"/>
      <c r="J31" s="877"/>
      <c r="K31" s="877"/>
      <c r="L31" s="877"/>
      <c r="M31" s="877"/>
      <c r="N31" s="877"/>
      <c r="O31" s="877"/>
      <c r="P31" s="1671"/>
      <c r="Q31" s="1671"/>
    </row>
    <row r="32" spans="1:18" s="860" customFormat="1" ht="23.1" customHeight="1">
      <c r="A32" s="875"/>
      <c r="B32" s="876"/>
      <c r="C32" s="877"/>
      <c r="D32" s="877"/>
      <c r="E32" s="877"/>
      <c r="F32" s="877"/>
      <c r="G32" s="877"/>
      <c r="H32" s="877"/>
      <c r="I32" s="877"/>
      <c r="J32" s="877"/>
      <c r="K32" s="877"/>
      <c r="L32" s="877"/>
      <c r="M32" s="877"/>
      <c r="N32" s="877"/>
      <c r="O32" s="877"/>
      <c r="P32" s="1671"/>
      <c r="Q32" s="1671"/>
    </row>
    <row r="33" spans="1:32" s="860" customFormat="1" ht="23.1" customHeight="1">
      <c r="A33" s="875"/>
      <c r="B33" s="876"/>
      <c r="C33" s="877"/>
      <c r="D33" s="877"/>
      <c r="E33" s="877"/>
      <c r="F33" s="877"/>
      <c r="G33" s="877"/>
      <c r="H33" s="877"/>
      <c r="I33" s="877"/>
      <c r="J33" s="877"/>
      <c r="K33" s="877"/>
      <c r="L33" s="877"/>
      <c r="M33" s="877"/>
      <c r="N33" s="877"/>
      <c r="O33" s="877"/>
      <c r="P33" s="1671"/>
      <c r="Q33" s="1671"/>
    </row>
    <row r="34" spans="1:32" s="860" customFormat="1" ht="23.1" customHeight="1">
      <c r="A34" s="875"/>
      <c r="B34" s="876"/>
      <c r="C34" s="877"/>
      <c r="D34" s="877"/>
      <c r="E34" s="877"/>
      <c r="F34" s="877"/>
      <c r="G34" s="877"/>
      <c r="H34" s="877"/>
      <c r="I34" s="877"/>
      <c r="J34" s="877"/>
      <c r="K34" s="877"/>
      <c r="L34" s="877"/>
      <c r="M34" s="877"/>
      <c r="N34" s="877"/>
      <c r="O34" s="877"/>
      <c r="P34" s="1671"/>
      <c r="Q34" s="1671"/>
    </row>
    <row r="35" spans="1:32" s="860" customFormat="1" ht="23.1" customHeight="1">
      <c r="A35" s="875"/>
      <c r="B35" s="876"/>
      <c r="C35" s="877"/>
      <c r="D35" s="877"/>
      <c r="E35" s="877"/>
      <c r="F35" s="877"/>
      <c r="G35" s="877"/>
      <c r="H35" s="877"/>
      <c r="I35" s="877"/>
      <c r="J35" s="877"/>
      <c r="K35" s="877"/>
      <c r="L35" s="877"/>
      <c r="M35" s="877"/>
      <c r="N35" s="877"/>
      <c r="O35" s="877"/>
      <c r="P35" s="1671"/>
      <c r="Q35" s="1671"/>
    </row>
    <row r="36" spans="1:32" s="860" customFormat="1" ht="23.1" customHeight="1">
      <c r="A36" s="875"/>
      <c r="B36" s="876"/>
      <c r="C36" s="877"/>
      <c r="D36" s="877"/>
      <c r="E36" s="877"/>
      <c r="F36" s="877"/>
      <c r="G36" s="877"/>
      <c r="H36" s="877"/>
      <c r="I36" s="877"/>
      <c r="J36" s="877"/>
      <c r="K36" s="877"/>
      <c r="L36" s="877"/>
      <c r="M36" s="877"/>
      <c r="N36" s="877"/>
      <c r="O36" s="877"/>
      <c r="P36" s="1671"/>
      <c r="Q36" s="1671"/>
    </row>
    <row r="37" spans="1:32" s="860" customFormat="1" ht="23.1" customHeight="1">
      <c r="A37" s="875"/>
      <c r="B37" s="876"/>
      <c r="C37" s="877"/>
      <c r="D37" s="877"/>
      <c r="E37" s="877"/>
      <c r="F37" s="877"/>
      <c r="G37" s="877"/>
      <c r="H37" s="877"/>
      <c r="I37" s="877"/>
      <c r="J37" s="877"/>
      <c r="K37" s="877"/>
      <c r="L37" s="877"/>
      <c r="M37" s="877"/>
      <c r="N37" s="877"/>
      <c r="O37" s="877"/>
      <c r="P37" s="1671"/>
      <c r="Q37" s="1671"/>
    </row>
    <row r="38" spans="1:32" s="860" customFormat="1" ht="23.1" customHeight="1">
      <c r="A38" s="875"/>
      <c r="B38" s="876"/>
      <c r="C38" s="877"/>
      <c r="D38" s="877"/>
      <c r="E38" s="877"/>
      <c r="F38" s="877"/>
      <c r="G38" s="877"/>
      <c r="H38" s="877"/>
      <c r="I38" s="877"/>
      <c r="J38" s="877"/>
      <c r="K38" s="877"/>
      <c r="L38" s="877"/>
      <c r="M38" s="877"/>
      <c r="N38" s="877"/>
      <c r="O38" s="877"/>
      <c r="P38" s="1671"/>
      <c r="Q38" s="1671"/>
    </row>
    <row r="39" spans="1:32" s="860" customFormat="1" ht="23.1" customHeight="1">
      <c r="A39" s="875"/>
      <c r="B39" s="876"/>
      <c r="C39" s="877"/>
      <c r="D39" s="877"/>
      <c r="E39" s="877"/>
      <c r="F39" s="877"/>
      <c r="G39" s="877"/>
      <c r="H39" s="877"/>
      <c r="I39" s="877"/>
      <c r="J39" s="877"/>
      <c r="K39" s="877"/>
      <c r="L39" s="877"/>
      <c r="M39" s="877"/>
      <c r="N39" s="877"/>
      <c r="O39" s="877"/>
      <c r="P39" s="1671"/>
      <c r="Q39" s="1671"/>
    </row>
    <row r="40" spans="1:32" s="860" customFormat="1" ht="23.1" customHeight="1">
      <c r="A40" s="875"/>
      <c r="B40" s="876"/>
      <c r="C40" s="877"/>
      <c r="D40" s="877"/>
      <c r="E40" s="877"/>
      <c r="F40" s="877"/>
      <c r="G40" s="877"/>
      <c r="H40" s="877"/>
      <c r="I40" s="877"/>
      <c r="J40" s="877"/>
      <c r="K40" s="877"/>
      <c r="L40" s="877"/>
      <c r="M40" s="877"/>
      <c r="N40" s="877"/>
      <c r="O40" s="877"/>
      <c r="P40" s="1671"/>
      <c r="Q40" s="1671"/>
    </row>
    <row r="41" spans="1:32" s="860" customFormat="1" ht="23.1" customHeight="1">
      <c r="A41" s="875"/>
      <c r="B41" s="876"/>
      <c r="C41" s="877"/>
      <c r="D41" s="877"/>
      <c r="E41" s="877"/>
      <c r="F41" s="877"/>
      <c r="G41" s="877"/>
      <c r="H41" s="877"/>
      <c r="I41" s="877"/>
      <c r="J41" s="877"/>
      <c r="K41" s="877"/>
      <c r="L41" s="877"/>
      <c r="M41" s="877"/>
      <c r="N41" s="877"/>
      <c r="O41" s="877"/>
      <c r="P41" s="1671"/>
      <c r="Q41" s="1671"/>
    </row>
    <row r="42" spans="1:32" s="888" customFormat="1" ht="23.1" customHeight="1">
      <c r="A42" s="883" t="s">
        <v>1043</v>
      </c>
      <c r="B42" s="884"/>
      <c r="C42" s="884"/>
      <c r="D42" s="885"/>
      <c r="E42" s="886"/>
      <c r="F42" s="886"/>
      <c r="G42" s="885"/>
      <c r="H42" s="885"/>
      <c r="I42" s="885"/>
      <c r="J42" s="886"/>
      <c r="K42" s="886"/>
      <c r="L42" s="885"/>
      <c r="M42" s="884"/>
      <c r="N42" s="884"/>
      <c r="O42" s="886"/>
      <c r="P42" s="887"/>
      <c r="Q42" s="887"/>
      <c r="R42" s="860"/>
      <c r="S42" s="860"/>
      <c r="T42" s="860"/>
      <c r="U42" s="860"/>
      <c r="V42" s="860"/>
    </row>
    <row r="43" spans="1:32" s="888" customFormat="1" ht="21.75" customHeight="1">
      <c r="A43" s="889" t="s">
        <v>1045</v>
      </c>
      <c r="B43" s="890"/>
      <c r="C43" s="890"/>
      <c r="D43" s="889" t="s">
        <v>1046</v>
      </c>
      <c r="G43" s="890" t="s">
        <v>1047</v>
      </c>
      <c r="K43" s="889" t="s">
        <v>1048</v>
      </c>
      <c r="M43" s="890"/>
      <c r="O43" s="888" t="s">
        <v>1424</v>
      </c>
      <c r="R43" s="860"/>
      <c r="S43" s="860"/>
      <c r="T43" s="860"/>
      <c r="U43" s="860"/>
      <c r="V43" s="860"/>
    </row>
    <row r="44" spans="1:32" s="888" customFormat="1" ht="21.75" customHeight="1">
      <c r="G44" s="890" t="s">
        <v>1049</v>
      </c>
      <c r="H44" s="890"/>
      <c r="I44" s="890"/>
      <c r="M44" s="890"/>
      <c r="N44" s="889"/>
      <c r="R44" s="860"/>
      <c r="S44" s="860"/>
      <c r="T44" s="860"/>
      <c r="U44" s="860"/>
      <c r="V44" s="860"/>
    </row>
    <row r="45" spans="1:32" s="893" customFormat="1" ht="21.9" customHeight="1">
      <c r="A45" s="891" t="s">
        <v>1425</v>
      </c>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row>
    <row r="46" spans="1:32" s="894" customFormat="1" ht="21.9" customHeight="1">
      <c r="A46" s="891" t="s">
        <v>1102</v>
      </c>
      <c r="C46" s="895"/>
      <c r="D46" s="895"/>
      <c r="E46" s="895"/>
      <c r="F46" s="895"/>
      <c r="G46" s="895"/>
      <c r="H46" s="895"/>
      <c r="I46" s="895"/>
      <c r="J46" s="895"/>
      <c r="K46" s="895"/>
      <c r="L46" s="895"/>
      <c r="M46" s="895"/>
      <c r="N46" s="895"/>
      <c r="O46" s="895"/>
      <c r="P46" s="895"/>
      <c r="Q46" s="895"/>
      <c r="R46" s="895"/>
      <c r="S46" s="895"/>
      <c r="T46" s="895"/>
      <c r="U46" s="895"/>
      <c r="V46" s="895"/>
      <c r="W46" s="895"/>
      <c r="X46" s="895"/>
      <c r="Y46" s="895"/>
      <c r="Z46" s="895"/>
      <c r="AA46" s="895"/>
      <c r="AB46" s="895"/>
      <c r="AC46" s="895"/>
      <c r="AD46" s="895"/>
      <c r="AE46" s="895"/>
      <c r="AF46" s="895"/>
    </row>
    <row r="47" spans="1:32" s="860" customFormat="1" ht="21.9" customHeight="1">
      <c r="A47" s="891" t="s">
        <v>1426</v>
      </c>
      <c r="B47" s="892"/>
      <c r="C47" s="892"/>
      <c r="D47" s="892"/>
      <c r="E47" s="892"/>
      <c r="F47" s="892"/>
      <c r="G47" s="892"/>
      <c r="H47" s="892"/>
      <c r="I47" s="892"/>
      <c r="J47" s="892"/>
      <c r="K47" s="892"/>
      <c r="L47" s="892"/>
      <c r="M47" s="892"/>
      <c r="N47" s="892"/>
      <c r="O47" s="892"/>
      <c r="P47" s="892"/>
      <c r="Q47" s="892"/>
      <c r="R47" s="892"/>
      <c r="S47" s="892"/>
      <c r="T47" s="892"/>
      <c r="U47" s="892"/>
      <c r="V47" s="892"/>
      <c r="W47" s="892"/>
      <c r="X47" s="892"/>
      <c r="Y47" s="892"/>
      <c r="Z47" s="892"/>
      <c r="AA47" s="892"/>
      <c r="AB47" s="892"/>
      <c r="AC47" s="892"/>
      <c r="AD47" s="892"/>
      <c r="AE47" s="892"/>
      <c r="AF47" s="892"/>
    </row>
    <row r="48" spans="1:32" s="894" customFormat="1" ht="13.8">
      <c r="A48" s="896"/>
      <c r="B48" s="895"/>
      <c r="C48" s="896"/>
      <c r="D48" s="896"/>
      <c r="E48" s="896"/>
      <c r="F48" s="896"/>
      <c r="G48" s="896"/>
      <c r="H48" s="896"/>
      <c r="I48" s="896"/>
      <c r="J48" s="896"/>
      <c r="K48" s="896"/>
      <c r="L48" s="896"/>
      <c r="M48" s="896"/>
      <c r="N48" s="896"/>
      <c r="O48" s="896"/>
      <c r="P48" s="896"/>
      <c r="Q48" s="896"/>
      <c r="R48" s="896"/>
      <c r="S48" s="896"/>
      <c r="T48" s="896"/>
      <c r="U48" s="896"/>
      <c r="V48" s="896"/>
      <c r="W48" s="896"/>
      <c r="X48" s="896"/>
      <c r="Y48" s="896"/>
      <c r="Z48" s="896"/>
      <c r="AA48" s="896"/>
      <c r="AB48" s="896"/>
      <c r="AC48" s="896"/>
      <c r="AD48" s="896"/>
      <c r="AE48" s="896"/>
      <c r="AF48" s="896"/>
    </row>
  </sheetData>
  <mergeCells count="59">
    <mergeCell ref="P37:Q37"/>
    <mergeCell ref="P38:Q38"/>
    <mergeCell ref="P39:Q39"/>
    <mergeCell ref="P40:Q40"/>
    <mergeCell ref="P41:Q41"/>
    <mergeCell ref="P36:Q36"/>
    <mergeCell ref="N26:N27"/>
    <mergeCell ref="O26:O27"/>
    <mergeCell ref="P26:Q27"/>
    <mergeCell ref="P28:Q28"/>
    <mergeCell ref="P29:Q29"/>
    <mergeCell ref="P30:Q30"/>
    <mergeCell ref="P31:Q31"/>
    <mergeCell ref="P32:Q32"/>
    <mergeCell ref="P33:Q33"/>
    <mergeCell ref="P34:Q34"/>
    <mergeCell ref="P35:Q35"/>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M23:N23"/>
    <mergeCell ref="O23:Q23"/>
    <mergeCell ref="P11:Q11"/>
    <mergeCell ref="P12:Q12"/>
    <mergeCell ref="P13:Q13"/>
    <mergeCell ref="P14:Q14"/>
    <mergeCell ref="P15:Q15"/>
    <mergeCell ref="P16:Q16"/>
    <mergeCell ref="P17:Q17"/>
    <mergeCell ref="P18:Q18"/>
    <mergeCell ref="P19:Q19"/>
    <mergeCell ref="M22:N22"/>
    <mergeCell ref="O22:Q22"/>
    <mergeCell ref="P10:Q10"/>
    <mergeCell ref="M1:N1"/>
    <mergeCell ref="O1:Q1"/>
    <mergeCell ref="M2:N2"/>
    <mergeCell ref="O2:Q2"/>
    <mergeCell ref="A3:Q3"/>
    <mergeCell ref="F4:L4"/>
    <mergeCell ref="P4:Q4"/>
    <mergeCell ref="P5:Q5"/>
    <mergeCell ref="P6:Q6"/>
    <mergeCell ref="P7:Q7"/>
    <mergeCell ref="P8:Q8"/>
    <mergeCell ref="P9:Q9"/>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901" customWidth="1"/>
    <col min="2" max="2" width="6.5546875" style="901" customWidth="1"/>
    <col min="3" max="3" width="9.44140625" style="901" customWidth="1"/>
    <col min="4" max="12" width="14.6640625" style="901" customWidth="1"/>
    <col min="13" max="254" width="7.77734375" style="901" customWidth="1"/>
    <col min="255" max="1021" width="7.77734375" style="923" customWidth="1"/>
    <col min="1022" max="1022" width="11.109375" style="923" customWidth="1"/>
    <col min="1023" max="16384" width="11.109375" style="923"/>
  </cols>
  <sheetData>
    <row r="1" spans="1:13" ht="16.5" customHeight="1">
      <c r="A1" s="1672" t="s">
        <v>1007</v>
      </c>
      <c r="B1" s="1672"/>
      <c r="C1" s="898"/>
      <c r="D1" s="899"/>
      <c r="E1" s="900"/>
      <c r="F1" s="900"/>
      <c r="G1" s="900"/>
      <c r="H1" s="900"/>
      <c r="I1" s="1672" t="s">
        <v>1008</v>
      </c>
      <c r="J1" s="1672"/>
      <c r="K1" s="1672" t="s">
        <v>1394</v>
      </c>
      <c r="L1" s="1672"/>
    </row>
    <row r="2" spans="1:13" ht="18" customHeight="1">
      <c r="A2" s="1672" t="s">
        <v>1010</v>
      </c>
      <c r="B2" s="1672"/>
      <c r="C2" s="902" t="s">
        <v>1395</v>
      </c>
      <c r="D2" s="902"/>
      <c r="E2" s="900"/>
      <c r="F2" s="900"/>
      <c r="G2" s="900"/>
      <c r="H2" s="900"/>
      <c r="I2" s="1672" t="s">
        <v>1113</v>
      </c>
      <c r="J2" s="1672"/>
      <c r="K2" s="1672" t="s">
        <v>1428</v>
      </c>
      <c r="L2" s="1672"/>
    </row>
    <row r="3" spans="1:13" ht="24.9" customHeight="1">
      <c r="A3" s="1673" t="s">
        <v>1454</v>
      </c>
      <c r="B3" s="1673"/>
      <c r="C3" s="1673"/>
      <c r="D3" s="1673"/>
      <c r="E3" s="1673"/>
      <c r="F3" s="1673"/>
      <c r="G3" s="1673"/>
      <c r="H3" s="1673"/>
      <c r="I3" s="1673"/>
      <c r="J3" s="1673"/>
      <c r="K3" s="1673"/>
      <c r="L3" s="1673"/>
      <c r="M3" s="56" t="s">
        <v>12</v>
      </c>
    </row>
    <row r="4" spans="1:13" ht="21" customHeight="1">
      <c r="A4" s="1674" t="s">
        <v>1397</v>
      </c>
      <c r="B4" s="1674"/>
      <c r="C4" s="1674"/>
      <c r="D4" s="1674"/>
      <c r="E4" s="1674"/>
      <c r="F4" s="1674"/>
      <c r="G4" s="1674"/>
      <c r="H4" s="1674"/>
      <c r="I4" s="1674"/>
      <c r="J4" s="1674"/>
      <c r="K4" s="1674"/>
      <c r="L4" s="1674"/>
    </row>
    <row r="5" spans="1:13" s="905" customFormat="1" ht="21" customHeight="1">
      <c r="A5" s="1675" t="s">
        <v>1429</v>
      </c>
      <c r="B5" s="1675"/>
      <c r="C5" s="1675"/>
      <c r="D5" s="1676" t="s">
        <v>1430</v>
      </c>
      <c r="E5" s="1676"/>
      <c r="F5" s="1676"/>
      <c r="G5" s="1676"/>
      <c r="H5" s="1676"/>
      <c r="I5" s="1676" t="s">
        <v>1431</v>
      </c>
      <c r="J5" s="1676"/>
      <c r="K5" s="1676"/>
      <c r="L5" s="1677" t="s">
        <v>1432</v>
      </c>
    </row>
    <row r="6" spans="1:13" s="905" customFormat="1" ht="20.100000000000001" customHeight="1">
      <c r="A6" s="1675"/>
      <c r="B6" s="1675"/>
      <c r="C6" s="1675"/>
      <c r="D6" s="1676" t="s">
        <v>1433</v>
      </c>
      <c r="E6" s="1676" t="s">
        <v>1434</v>
      </c>
      <c r="F6" s="1676"/>
      <c r="G6" s="1676" t="s">
        <v>1435</v>
      </c>
      <c r="H6" s="1676"/>
      <c r="I6" s="1676"/>
      <c r="J6" s="1676"/>
      <c r="K6" s="1676"/>
      <c r="L6" s="1677"/>
    </row>
    <row r="7" spans="1:13" s="905" customFormat="1" ht="17.25" customHeight="1">
      <c r="A7" s="1675"/>
      <c r="B7" s="1675"/>
      <c r="C7" s="1675"/>
      <c r="D7" s="1676"/>
      <c r="E7" s="1676" t="s">
        <v>1436</v>
      </c>
      <c r="F7" s="1676" t="s">
        <v>1437</v>
      </c>
      <c r="G7" s="1676" t="s">
        <v>1438</v>
      </c>
      <c r="H7" s="1676" t="s">
        <v>1439</v>
      </c>
      <c r="I7" s="1676" t="s">
        <v>1440</v>
      </c>
      <c r="J7" s="1676"/>
      <c r="K7" s="1676" t="s">
        <v>1441</v>
      </c>
      <c r="L7" s="1677"/>
    </row>
    <row r="8" spans="1:13" s="905" customFormat="1" ht="42" customHeight="1">
      <c r="A8" s="1675"/>
      <c r="B8" s="1675"/>
      <c r="C8" s="1675"/>
      <c r="D8" s="1676"/>
      <c r="E8" s="1676"/>
      <c r="F8" s="1676"/>
      <c r="G8" s="1676"/>
      <c r="H8" s="1676"/>
      <c r="I8" s="903" t="s">
        <v>1442</v>
      </c>
      <c r="J8" s="904" t="s">
        <v>1443</v>
      </c>
      <c r="K8" s="1676"/>
      <c r="L8" s="1677"/>
    </row>
    <row r="9" spans="1:13" s="901" customFormat="1" ht="19.5" customHeight="1">
      <c r="A9" s="1675" t="s">
        <v>988</v>
      </c>
      <c r="B9" s="1678" t="s">
        <v>1024</v>
      </c>
      <c r="C9" s="1678"/>
      <c r="D9" s="907">
        <v>1</v>
      </c>
      <c r="E9" s="907">
        <v>1</v>
      </c>
      <c r="F9" s="907" t="s">
        <v>1414</v>
      </c>
      <c r="G9" s="907" t="s">
        <v>1414</v>
      </c>
      <c r="H9" s="907">
        <v>1</v>
      </c>
      <c r="I9" s="908">
        <v>5000</v>
      </c>
      <c r="J9" s="907">
        <v>119.00830000000001</v>
      </c>
      <c r="K9" s="909">
        <v>694.2396</v>
      </c>
      <c r="L9" s="909">
        <v>24</v>
      </c>
    </row>
    <row r="10" spans="1:13" s="901" customFormat="1" ht="20.100000000000001" customHeight="1">
      <c r="A10" s="1675"/>
      <c r="B10" s="1678" t="s">
        <v>1399</v>
      </c>
      <c r="C10" s="1678"/>
      <c r="D10" s="910">
        <v>1</v>
      </c>
      <c r="E10" s="910">
        <v>1</v>
      </c>
      <c r="F10" s="907" t="s">
        <v>1414</v>
      </c>
      <c r="G10" s="907" t="s">
        <v>1414</v>
      </c>
      <c r="H10" s="910">
        <v>1</v>
      </c>
      <c r="I10" s="908">
        <v>5000</v>
      </c>
      <c r="J10" s="907">
        <v>119.00830000000001</v>
      </c>
      <c r="K10" s="909">
        <v>694.2396</v>
      </c>
      <c r="L10" s="911">
        <v>24</v>
      </c>
    </row>
    <row r="11" spans="1:13" s="901" customFormat="1" ht="19.5" customHeight="1">
      <c r="A11" s="1675"/>
      <c r="B11" s="1678" t="s">
        <v>1400</v>
      </c>
      <c r="C11" s="1678"/>
      <c r="D11" s="910"/>
      <c r="E11" s="910"/>
      <c r="F11" s="910"/>
      <c r="G11" s="910"/>
      <c r="H11" s="910"/>
      <c r="I11" s="910"/>
      <c r="J11" s="911"/>
      <c r="K11" s="911"/>
      <c r="L11" s="911"/>
    </row>
    <row r="12" spans="1:13" s="901" customFormat="1" ht="19.5" customHeight="1">
      <c r="A12" s="1675"/>
      <c r="B12" s="1678" t="s">
        <v>1401</v>
      </c>
      <c r="C12" s="1678"/>
      <c r="D12" s="910"/>
      <c r="E12" s="910"/>
      <c r="F12" s="910"/>
      <c r="G12" s="910"/>
      <c r="H12" s="910"/>
      <c r="I12" s="910"/>
      <c r="J12" s="911"/>
      <c r="K12" s="911"/>
      <c r="L12" s="911"/>
    </row>
    <row r="13" spans="1:13" s="901" customFormat="1" ht="20.100000000000001" customHeight="1">
      <c r="A13" s="1675"/>
      <c r="B13" s="1678" t="s">
        <v>1402</v>
      </c>
      <c r="C13" s="1678"/>
      <c r="D13" s="910"/>
      <c r="E13" s="910"/>
      <c r="F13" s="910"/>
      <c r="G13" s="910"/>
      <c r="H13" s="910"/>
      <c r="I13" s="910"/>
      <c r="J13" s="911"/>
      <c r="K13" s="911"/>
      <c r="L13" s="911"/>
    </row>
    <row r="14" spans="1:13" s="901" customFormat="1" ht="20.100000000000001" customHeight="1">
      <c r="A14" s="1675"/>
      <c r="B14" s="1678" t="s">
        <v>1403</v>
      </c>
      <c r="C14" s="1678"/>
      <c r="D14" s="910"/>
      <c r="E14" s="910"/>
      <c r="F14" s="910"/>
      <c r="G14" s="910"/>
      <c r="H14" s="910"/>
      <c r="I14" s="910"/>
      <c r="J14" s="911"/>
      <c r="K14" s="911"/>
      <c r="L14" s="911"/>
    </row>
    <row r="15" spans="1:13" s="901" customFormat="1" ht="18" customHeight="1">
      <c r="A15" s="1675"/>
      <c r="B15" s="1678" t="s">
        <v>1404</v>
      </c>
      <c r="C15" s="1678"/>
      <c r="D15" s="910"/>
      <c r="E15" s="910"/>
      <c r="F15" s="910"/>
      <c r="G15" s="910"/>
      <c r="H15" s="910"/>
      <c r="I15" s="910"/>
      <c r="J15" s="911"/>
      <c r="K15" s="911"/>
      <c r="L15" s="911"/>
    </row>
    <row r="16" spans="1:13" s="901" customFormat="1" ht="19.5" customHeight="1">
      <c r="A16" s="1675"/>
      <c r="B16" s="1678" t="s">
        <v>1405</v>
      </c>
      <c r="C16" s="1678"/>
      <c r="D16" s="910"/>
      <c r="E16" s="910"/>
      <c r="F16" s="910"/>
      <c r="G16" s="910"/>
      <c r="H16" s="910"/>
      <c r="I16" s="910"/>
      <c r="J16" s="911"/>
      <c r="K16" s="911"/>
      <c r="L16" s="911"/>
    </row>
    <row r="17" spans="1:12" s="901" customFormat="1" ht="20.100000000000001" customHeight="1">
      <c r="A17" s="1675"/>
      <c r="B17" s="1678" t="s">
        <v>1406</v>
      </c>
      <c r="C17" s="1678"/>
      <c r="D17" s="910"/>
      <c r="E17" s="910"/>
      <c r="F17" s="910"/>
      <c r="G17" s="910"/>
      <c r="H17" s="910"/>
      <c r="I17" s="910"/>
      <c r="J17" s="911"/>
      <c r="K17" s="911"/>
      <c r="L17" s="911"/>
    </row>
    <row r="18" spans="1:12" s="901" customFormat="1" ht="19.5" customHeight="1">
      <c r="A18" s="1675"/>
      <c r="B18" s="1678" t="s">
        <v>1407</v>
      </c>
      <c r="C18" s="1678"/>
      <c r="D18" s="910"/>
      <c r="E18" s="910"/>
      <c r="F18" s="910"/>
      <c r="G18" s="910"/>
      <c r="H18" s="910"/>
      <c r="I18" s="910"/>
      <c r="J18" s="911"/>
      <c r="K18" s="911"/>
      <c r="L18" s="911"/>
    </row>
    <row r="19" spans="1:12" s="901" customFormat="1" ht="19.5" customHeight="1">
      <c r="A19" s="1675"/>
      <c r="B19" s="1678" t="s">
        <v>1408</v>
      </c>
      <c r="C19" s="1678"/>
      <c r="D19" s="910"/>
      <c r="E19" s="910"/>
      <c r="F19" s="910"/>
      <c r="G19" s="910"/>
      <c r="H19" s="910"/>
      <c r="I19" s="910"/>
      <c r="J19" s="911"/>
      <c r="K19" s="911"/>
      <c r="L19" s="911"/>
    </row>
    <row r="20" spans="1:12" s="901" customFormat="1" ht="19.5" customHeight="1">
      <c r="A20" s="1675"/>
      <c r="B20" s="1678" t="s">
        <v>1409</v>
      </c>
      <c r="C20" s="1678"/>
      <c r="D20" s="910"/>
      <c r="E20" s="910"/>
      <c r="F20" s="910"/>
      <c r="G20" s="910"/>
      <c r="H20" s="910"/>
      <c r="I20" s="910"/>
      <c r="J20" s="911"/>
      <c r="K20" s="911"/>
      <c r="L20" s="911"/>
    </row>
    <row r="21" spans="1:12" s="901" customFormat="1" ht="20.100000000000001" customHeight="1">
      <c r="A21" s="1675"/>
      <c r="B21" s="1678" t="s">
        <v>1031</v>
      </c>
      <c r="C21" s="1678"/>
      <c r="D21" s="910"/>
      <c r="E21" s="910"/>
      <c r="F21" s="910"/>
      <c r="G21" s="910"/>
      <c r="H21" s="910"/>
      <c r="I21" s="910"/>
      <c r="J21" s="911"/>
      <c r="K21" s="911"/>
      <c r="L21" s="911"/>
    </row>
    <row r="22" spans="1:12" s="901" customFormat="1" ht="19.5" hidden="1" customHeight="1">
      <c r="A22" s="1675"/>
      <c r="B22" s="1679" t="s">
        <v>1444</v>
      </c>
      <c r="C22" s="1679"/>
      <c r="D22" s="910"/>
      <c r="E22" s="910"/>
      <c r="F22" s="910"/>
      <c r="G22" s="910"/>
      <c r="H22" s="910"/>
      <c r="I22" s="910"/>
      <c r="J22" s="911"/>
      <c r="K22" s="911"/>
      <c r="L22" s="911"/>
    </row>
    <row r="23" spans="1:12" s="901" customFormat="1" ht="20.25" hidden="1" customHeight="1">
      <c r="A23" s="1675"/>
      <c r="B23" s="1680" t="s">
        <v>1445</v>
      </c>
      <c r="C23" s="1680"/>
      <c r="D23" s="910"/>
      <c r="E23" s="910"/>
      <c r="F23" s="910"/>
      <c r="G23" s="910"/>
      <c r="H23" s="910"/>
      <c r="I23" s="910"/>
      <c r="J23" s="911"/>
      <c r="K23" s="911"/>
      <c r="L23" s="911"/>
    </row>
    <row r="24" spans="1:12" s="901" customFormat="1" ht="20.100000000000001" hidden="1" customHeight="1">
      <c r="A24" s="1675"/>
      <c r="B24" s="1679" t="s">
        <v>1446</v>
      </c>
      <c r="C24" s="1679"/>
      <c r="D24" s="910"/>
      <c r="E24" s="910"/>
      <c r="F24" s="910"/>
      <c r="G24" s="910"/>
      <c r="H24" s="910"/>
      <c r="I24" s="910"/>
      <c r="J24" s="911"/>
      <c r="K24" s="911"/>
      <c r="L24" s="911"/>
    </row>
    <row r="25" spans="1:12" s="901" customFormat="1" ht="20.100000000000001" hidden="1" customHeight="1">
      <c r="A25" s="1675"/>
      <c r="B25" s="1681" t="s">
        <v>1447</v>
      </c>
      <c r="C25" s="1681"/>
      <c r="D25" s="910"/>
      <c r="E25" s="910"/>
      <c r="F25" s="910"/>
      <c r="G25" s="910"/>
      <c r="H25" s="910"/>
      <c r="I25" s="910"/>
      <c r="J25" s="911"/>
      <c r="K25" s="911"/>
      <c r="L25" s="911"/>
    </row>
    <row r="26" spans="1:12" s="901" customFormat="1" ht="20.100000000000001" hidden="1" customHeight="1">
      <c r="A26" s="1675"/>
      <c r="B26" s="1676" t="s">
        <v>1448</v>
      </c>
      <c r="C26" s="906" t="s">
        <v>1449</v>
      </c>
      <c r="D26" s="910"/>
      <c r="E26" s="910"/>
      <c r="F26" s="910"/>
      <c r="G26" s="910"/>
      <c r="H26" s="910"/>
      <c r="I26" s="910"/>
      <c r="J26" s="911"/>
      <c r="K26" s="911"/>
      <c r="L26" s="911"/>
    </row>
    <row r="27" spans="1:12" s="901" customFormat="1" ht="20.100000000000001" hidden="1" customHeight="1">
      <c r="A27" s="1675"/>
      <c r="B27" s="1676"/>
      <c r="C27" s="906" t="s">
        <v>1450</v>
      </c>
      <c r="D27" s="910"/>
      <c r="E27" s="910"/>
      <c r="F27" s="910"/>
      <c r="G27" s="910"/>
      <c r="H27" s="910"/>
      <c r="I27" s="910"/>
      <c r="J27" s="911"/>
      <c r="K27" s="911"/>
      <c r="L27" s="911"/>
    </row>
    <row r="28" spans="1:12" s="901" customFormat="1" ht="19.5" hidden="1" customHeight="1">
      <c r="A28" s="1675"/>
      <c r="B28" s="1676"/>
      <c r="C28" s="912" t="s">
        <v>1031</v>
      </c>
      <c r="D28" s="910"/>
      <c r="E28" s="910"/>
      <c r="F28" s="910"/>
      <c r="G28" s="910"/>
      <c r="H28" s="910"/>
      <c r="I28" s="910"/>
      <c r="J28" s="911"/>
      <c r="K28" s="911"/>
      <c r="L28" s="911"/>
    </row>
    <row r="29" spans="1:12" s="901" customFormat="1" ht="11.25" customHeight="1">
      <c r="A29" s="913"/>
      <c r="B29" s="914"/>
      <c r="C29" s="914"/>
      <c r="E29" s="914"/>
      <c r="F29" s="914"/>
      <c r="G29" s="914"/>
      <c r="H29" s="914"/>
      <c r="I29" s="914"/>
      <c r="J29" s="914"/>
      <c r="K29" s="914"/>
      <c r="L29" s="914"/>
    </row>
    <row r="30" spans="1:12" s="901" customFormat="1" ht="7.5" customHeight="1">
      <c r="A30" s="913"/>
      <c r="B30" s="914"/>
      <c r="C30" s="914"/>
      <c r="E30" s="914"/>
      <c r="F30" s="914"/>
      <c r="G30" s="914"/>
      <c r="H30" s="914"/>
      <c r="I30" s="914"/>
      <c r="J30" s="914"/>
      <c r="K30" s="914"/>
      <c r="L30" s="914"/>
    </row>
    <row r="31" spans="1:12" s="901" customFormat="1" ht="16.5" customHeight="1">
      <c r="A31" s="1672" t="s">
        <v>1007</v>
      </c>
      <c r="B31" s="1672"/>
      <c r="C31" s="898"/>
      <c r="D31" s="899"/>
      <c r="E31" s="900"/>
      <c r="F31" s="900"/>
      <c r="G31" s="900"/>
      <c r="H31" s="900"/>
      <c r="I31" s="1672" t="s">
        <v>1008</v>
      </c>
      <c r="J31" s="1672"/>
      <c r="K31" s="1672" t="s">
        <v>1394</v>
      </c>
      <c r="L31" s="1672"/>
    </row>
    <row r="32" spans="1:12" s="901" customFormat="1" ht="18" customHeight="1">
      <c r="A32" s="1672" t="s">
        <v>1010</v>
      </c>
      <c r="B32" s="1672"/>
      <c r="C32" s="915" t="s">
        <v>1395</v>
      </c>
      <c r="D32" s="916"/>
      <c r="E32" s="917"/>
      <c r="F32" s="917"/>
      <c r="G32" s="917"/>
      <c r="H32" s="917"/>
      <c r="I32" s="1672" t="s">
        <v>1113</v>
      </c>
      <c r="J32" s="1672"/>
      <c r="K32" s="1672" t="s">
        <v>1428</v>
      </c>
      <c r="L32" s="1672"/>
    </row>
    <row r="33" spans="1:12" s="901" customFormat="1" ht="24.9" customHeight="1">
      <c r="A33" s="1673" t="s">
        <v>1451</v>
      </c>
      <c r="B33" s="1673"/>
      <c r="C33" s="1673"/>
      <c r="D33" s="1673"/>
      <c r="E33" s="1673"/>
      <c r="F33" s="1673"/>
      <c r="G33" s="1673"/>
      <c r="H33" s="1673"/>
      <c r="I33" s="1673"/>
      <c r="J33" s="1673"/>
      <c r="K33" s="1673"/>
      <c r="L33" s="1673"/>
    </row>
    <row r="34" spans="1:12" s="901" customFormat="1" ht="21" customHeight="1">
      <c r="A34" s="1674" t="s">
        <v>1397</v>
      </c>
      <c r="B34" s="1674"/>
      <c r="C34" s="1674"/>
      <c r="D34" s="1674"/>
      <c r="E34" s="1674"/>
      <c r="F34" s="1674"/>
      <c r="G34" s="1674"/>
      <c r="H34" s="1674"/>
      <c r="I34" s="1674"/>
      <c r="J34" s="1674"/>
      <c r="K34" s="1674"/>
      <c r="L34" s="1674"/>
    </row>
    <row r="35" spans="1:12" s="901" customFormat="1" ht="21" customHeight="1">
      <c r="A35" s="1675" t="s">
        <v>1429</v>
      </c>
      <c r="B35" s="1675"/>
      <c r="C35" s="1675"/>
      <c r="D35" s="1676" t="s">
        <v>1430</v>
      </c>
      <c r="E35" s="1676"/>
      <c r="F35" s="1676"/>
      <c r="G35" s="1676"/>
      <c r="H35" s="1676"/>
      <c r="I35" s="1676" t="s">
        <v>1431</v>
      </c>
      <c r="J35" s="1676"/>
      <c r="K35" s="1676"/>
      <c r="L35" s="1677" t="s">
        <v>1432</v>
      </c>
    </row>
    <row r="36" spans="1:12" s="901" customFormat="1" ht="20.100000000000001" customHeight="1">
      <c r="A36" s="1675"/>
      <c r="B36" s="1675"/>
      <c r="C36" s="1675"/>
      <c r="D36" s="1676" t="s">
        <v>1433</v>
      </c>
      <c r="E36" s="1676" t="s">
        <v>1434</v>
      </c>
      <c r="F36" s="1676"/>
      <c r="G36" s="1676" t="s">
        <v>1435</v>
      </c>
      <c r="H36" s="1676"/>
      <c r="I36" s="1676"/>
      <c r="J36" s="1676"/>
      <c r="K36" s="1676"/>
      <c r="L36" s="1677"/>
    </row>
    <row r="37" spans="1:12" s="901" customFormat="1" ht="21" customHeight="1">
      <c r="A37" s="1675"/>
      <c r="B37" s="1675"/>
      <c r="C37" s="1675"/>
      <c r="D37" s="1676"/>
      <c r="E37" s="1676" t="s">
        <v>1436</v>
      </c>
      <c r="F37" s="1676" t="s">
        <v>1437</v>
      </c>
      <c r="G37" s="1676" t="s">
        <v>1438</v>
      </c>
      <c r="H37" s="1676" t="s">
        <v>1439</v>
      </c>
      <c r="I37" s="1676" t="s">
        <v>1440</v>
      </c>
      <c r="J37" s="1676"/>
      <c r="K37" s="1676" t="s">
        <v>1441</v>
      </c>
      <c r="L37" s="1677"/>
    </row>
    <row r="38" spans="1:12" s="901" customFormat="1" ht="43.2" customHeight="1">
      <c r="A38" s="1675"/>
      <c r="B38" s="1675"/>
      <c r="C38" s="1675"/>
      <c r="D38" s="1676"/>
      <c r="E38" s="1676"/>
      <c r="F38" s="1676"/>
      <c r="G38" s="1676"/>
      <c r="H38" s="1676"/>
      <c r="I38" s="903" t="s">
        <v>1442</v>
      </c>
      <c r="J38" s="904" t="s">
        <v>1443</v>
      </c>
      <c r="K38" s="1676"/>
      <c r="L38" s="1677"/>
    </row>
    <row r="39" spans="1:12" s="901" customFormat="1" ht="18" customHeight="1">
      <c r="A39" s="1675" t="s">
        <v>1452</v>
      </c>
      <c r="B39" s="1678" t="s">
        <v>1024</v>
      </c>
      <c r="C39" s="1678"/>
      <c r="D39" s="907">
        <v>1</v>
      </c>
      <c r="E39" s="907">
        <v>1</v>
      </c>
      <c r="F39" s="907" t="s">
        <v>1414</v>
      </c>
      <c r="G39" s="907" t="s">
        <v>1414</v>
      </c>
      <c r="H39" s="907">
        <v>1</v>
      </c>
      <c r="I39" s="908">
        <v>5000</v>
      </c>
      <c r="J39" s="907">
        <v>119.00830000000001</v>
      </c>
      <c r="K39" s="909">
        <v>694.2396</v>
      </c>
      <c r="L39" s="909">
        <v>24</v>
      </c>
    </row>
    <row r="40" spans="1:12" s="901" customFormat="1" ht="18" customHeight="1">
      <c r="A40" s="1675"/>
      <c r="B40" s="1678" t="s">
        <v>1399</v>
      </c>
      <c r="C40" s="1678"/>
      <c r="D40" s="910">
        <v>1</v>
      </c>
      <c r="E40" s="910">
        <v>1</v>
      </c>
      <c r="F40" s="907" t="s">
        <v>1414</v>
      </c>
      <c r="G40" s="907" t="s">
        <v>1414</v>
      </c>
      <c r="H40" s="910">
        <v>1</v>
      </c>
      <c r="I40" s="908">
        <v>5000</v>
      </c>
      <c r="J40" s="907">
        <v>119.00830000000001</v>
      </c>
      <c r="K40" s="909">
        <v>694.2396</v>
      </c>
      <c r="L40" s="911">
        <v>24</v>
      </c>
    </row>
    <row r="41" spans="1:12" s="901" customFormat="1" ht="18" customHeight="1">
      <c r="A41" s="1675"/>
      <c r="B41" s="1678" t="s">
        <v>1400</v>
      </c>
      <c r="C41" s="1678"/>
      <c r="D41" s="910"/>
      <c r="E41" s="910"/>
      <c r="F41" s="910"/>
      <c r="G41" s="910"/>
      <c r="H41" s="910"/>
      <c r="I41" s="910"/>
      <c r="J41" s="911"/>
      <c r="K41" s="911"/>
      <c r="L41" s="911"/>
    </row>
    <row r="42" spans="1:12" s="901" customFormat="1" ht="18" customHeight="1">
      <c r="A42" s="1675"/>
      <c r="B42" s="1678" t="s">
        <v>1401</v>
      </c>
      <c r="C42" s="1678"/>
      <c r="D42" s="910"/>
      <c r="E42" s="910"/>
      <c r="F42" s="910"/>
      <c r="G42" s="910"/>
      <c r="H42" s="910"/>
      <c r="I42" s="910"/>
      <c r="J42" s="911"/>
      <c r="K42" s="911"/>
      <c r="L42" s="911"/>
    </row>
    <row r="43" spans="1:12" s="901" customFormat="1" ht="18" customHeight="1">
      <c r="A43" s="1675"/>
      <c r="B43" s="1678" t="s">
        <v>1402</v>
      </c>
      <c r="C43" s="1678"/>
      <c r="D43" s="910"/>
      <c r="E43" s="910"/>
      <c r="F43" s="910"/>
      <c r="G43" s="910"/>
      <c r="H43" s="910"/>
      <c r="I43" s="910"/>
      <c r="J43" s="911"/>
      <c r="K43" s="911"/>
      <c r="L43" s="911"/>
    </row>
    <row r="44" spans="1:12" s="901" customFormat="1" ht="18" customHeight="1">
      <c r="A44" s="1675"/>
      <c r="B44" s="1678" t="s">
        <v>1403</v>
      </c>
      <c r="C44" s="1678"/>
      <c r="D44" s="910"/>
      <c r="E44" s="910"/>
      <c r="F44" s="910"/>
      <c r="G44" s="910"/>
      <c r="H44" s="910"/>
      <c r="I44" s="910"/>
      <c r="J44" s="911"/>
      <c r="K44" s="911"/>
      <c r="L44" s="911"/>
    </row>
    <row r="45" spans="1:12" s="901" customFormat="1" ht="18" customHeight="1">
      <c r="A45" s="1675"/>
      <c r="B45" s="1678" t="s">
        <v>1404</v>
      </c>
      <c r="C45" s="1678"/>
      <c r="D45" s="910"/>
      <c r="E45" s="910"/>
      <c r="F45" s="910"/>
      <c r="G45" s="910"/>
      <c r="H45" s="910"/>
      <c r="I45" s="910"/>
      <c r="J45" s="911"/>
      <c r="K45" s="911"/>
      <c r="L45" s="911"/>
    </row>
    <row r="46" spans="1:12" s="901" customFormat="1" ht="18" customHeight="1">
      <c r="A46" s="1675"/>
      <c r="B46" s="1678" t="s">
        <v>1405</v>
      </c>
      <c r="C46" s="1678"/>
      <c r="D46" s="910"/>
      <c r="E46" s="910"/>
      <c r="F46" s="910"/>
      <c r="G46" s="910"/>
      <c r="H46" s="910"/>
      <c r="I46" s="910"/>
      <c r="J46" s="911"/>
      <c r="K46" s="911"/>
      <c r="L46" s="911"/>
    </row>
    <row r="47" spans="1:12" s="901" customFormat="1" ht="18" customHeight="1">
      <c r="A47" s="1675"/>
      <c r="B47" s="1678" t="s">
        <v>1406</v>
      </c>
      <c r="C47" s="1678"/>
      <c r="D47" s="910"/>
      <c r="E47" s="910"/>
      <c r="F47" s="910"/>
      <c r="G47" s="910"/>
      <c r="H47" s="910"/>
      <c r="I47" s="910"/>
      <c r="J47" s="911"/>
      <c r="K47" s="911"/>
      <c r="L47" s="911"/>
    </row>
    <row r="48" spans="1:12" s="901" customFormat="1" ht="18" customHeight="1">
      <c r="A48" s="1675"/>
      <c r="B48" s="1678" t="s">
        <v>1407</v>
      </c>
      <c r="C48" s="1678"/>
      <c r="D48" s="910"/>
      <c r="E48" s="910"/>
      <c r="F48" s="910"/>
      <c r="G48" s="910"/>
      <c r="H48" s="910"/>
      <c r="I48" s="910"/>
      <c r="J48" s="911"/>
      <c r="K48" s="911"/>
      <c r="L48" s="911"/>
    </row>
    <row r="49" spans="1:12" s="901" customFormat="1" ht="18" customHeight="1">
      <c r="A49" s="1675"/>
      <c r="B49" s="1678" t="s">
        <v>1408</v>
      </c>
      <c r="C49" s="1678"/>
      <c r="D49" s="910"/>
      <c r="E49" s="910"/>
      <c r="F49" s="910"/>
      <c r="G49" s="910"/>
      <c r="H49" s="910"/>
      <c r="I49" s="910"/>
      <c r="J49" s="911"/>
      <c r="K49" s="911"/>
      <c r="L49" s="911"/>
    </row>
    <row r="50" spans="1:12" s="901" customFormat="1" ht="18" customHeight="1">
      <c r="A50" s="1675"/>
      <c r="B50" s="1678" t="s">
        <v>1409</v>
      </c>
      <c r="C50" s="1678"/>
      <c r="D50" s="910"/>
      <c r="E50" s="910"/>
      <c r="F50" s="910"/>
      <c r="G50" s="910"/>
      <c r="H50" s="910"/>
      <c r="I50" s="910"/>
      <c r="J50" s="911"/>
      <c r="K50" s="911"/>
      <c r="L50" s="911"/>
    </row>
    <row r="51" spans="1:12" s="901" customFormat="1" ht="18" customHeight="1">
      <c r="A51" s="1675"/>
      <c r="B51" s="1678" t="s">
        <v>1031</v>
      </c>
      <c r="C51" s="1678"/>
      <c r="D51" s="910"/>
      <c r="E51" s="910"/>
      <c r="F51" s="910"/>
      <c r="G51" s="910"/>
      <c r="H51" s="910"/>
      <c r="I51" s="910"/>
      <c r="J51" s="911"/>
      <c r="K51" s="911"/>
      <c r="L51" s="911"/>
    </row>
    <row r="52" spans="1:12" s="901" customFormat="1" ht="18" hidden="1" customHeight="1">
      <c r="A52" s="1675"/>
      <c r="B52" s="1679" t="s">
        <v>1444</v>
      </c>
      <c r="C52" s="1679"/>
      <c r="D52" s="910"/>
      <c r="E52" s="910"/>
      <c r="F52" s="910"/>
      <c r="G52" s="910"/>
      <c r="H52" s="910"/>
      <c r="I52" s="910"/>
      <c r="J52" s="911"/>
      <c r="K52" s="911"/>
      <c r="L52" s="911"/>
    </row>
    <row r="53" spans="1:12" s="901" customFormat="1" ht="18" hidden="1" customHeight="1">
      <c r="A53" s="1675"/>
      <c r="B53" s="1680" t="s">
        <v>1445</v>
      </c>
      <c r="C53" s="1680"/>
      <c r="D53" s="910"/>
      <c r="E53" s="910"/>
      <c r="F53" s="910"/>
      <c r="G53" s="910"/>
      <c r="H53" s="910"/>
      <c r="I53" s="910"/>
      <c r="J53" s="911"/>
      <c r="K53" s="911"/>
      <c r="L53" s="911"/>
    </row>
    <row r="54" spans="1:12" s="901" customFormat="1" ht="18" hidden="1" customHeight="1">
      <c r="A54" s="1675"/>
      <c r="B54" s="1679" t="s">
        <v>1446</v>
      </c>
      <c r="C54" s="1679"/>
      <c r="D54" s="910"/>
      <c r="E54" s="910"/>
      <c r="F54" s="910"/>
      <c r="G54" s="910"/>
      <c r="H54" s="910"/>
      <c r="I54" s="910"/>
      <c r="J54" s="911"/>
      <c r="K54" s="911"/>
      <c r="L54" s="911"/>
    </row>
    <row r="55" spans="1:12" s="901" customFormat="1" ht="18" hidden="1" customHeight="1">
      <c r="A55" s="1675"/>
      <c r="B55" s="1681" t="s">
        <v>1447</v>
      </c>
      <c r="C55" s="1681"/>
      <c r="D55" s="910"/>
      <c r="E55" s="910"/>
      <c r="F55" s="910"/>
      <c r="G55" s="910"/>
      <c r="H55" s="910"/>
      <c r="I55" s="910"/>
      <c r="J55" s="911"/>
      <c r="K55" s="911"/>
      <c r="L55" s="911"/>
    </row>
    <row r="56" spans="1:12" s="901" customFormat="1" ht="18" hidden="1" customHeight="1">
      <c r="A56" s="1675"/>
      <c r="B56" s="1676" t="s">
        <v>1448</v>
      </c>
      <c r="C56" s="906" t="s">
        <v>1449</v>
      </c>
      <c r="D56" s="910"/>
      <c r="E56" s="910"/>
      <c r="F56" s="910"/>
      <c r="G56" s="910"/>
      <c r="H56" s="910"/>
      <c r="I56" s="910"/>
      <c r="J56" s="911"/>
      <c r="K56" s="911"/>
      <c r="L56" s="911"/>
    </row>
    <row r="57" spans="1:12" s="901" customFormat="1" ht="18" hidden="1" customHeight="1">
      <c r="A57" s="1675"/>
      <c r="B57" s="1676"/>
      <c r="C57" s="906" t="s">
        <v>1450</v>
      </c>
      <c r="D57" s="910"/>
      <c r="E57" s="910"/>
      <c r="F57" s="910"/>
      <c r="G57" s="910"/>
      <c r="H57" s="910"/>
      <c r="I57" s="910"/>
      <c r="J57" s="911"/>
      <c r="K57" s="911"/>
      <c r="L57" s="911"/>
    </row>
    <row r="58" spans="1:12" s="901" customFormat="1" ht="18" hidden="1" customHeight="1">
      <c r="A58" s="1675"/>
      <c r="B58" s="1676"/>
      <c r="C58" s="912" t="s">
        <v>1031</v>
      </c>
      <c r="D58" s="918"/>
      <c r="E58" s="918"/>
      <c r="F58" s="918"/>
      <c r="G58" s="918"/>
      <c r="H58" s="918"/>
      <c r="I58" s="918"/>
      <c r="J58" s="911"/>
      <c r="K58" s="911"/>
      <c r="L58" s="919"/>
    </row>
    <row r="59" spans="1:12" s="888" customFormat="1" ht="15.75" customHeight="1">
      <c r="A59" s="1683" t="s">
        <v>1043</v>
      </c>
      <c r="B59" s="1683"/>
      <c r="C59" s="920"/>
      <c r="D59" s="884"/>
      <c r="E59" s="885"/>
      <c r="F59" s="886"/>
      <c r="G59" s="886"/>
      <c r="H59" s="885"/>
      <c r="I59" s="887"/>
      <c r="J59" s="887"/>
      <c r="K59" s="885"/>
      <c r="L59" s="885"/>
    </row>
    <row r="60" spans="1:12" s="888" customFormat="1" ht="16.5" customHeight="1">
      <c r="A60" s="889" t="s">
        <v>1045</v>
      </c>
      <c r="B60" s="890"/>
      <c r="C60" s="890"/>
      <c r="D60" s="890"/>
      <c r="E60" s="889" t="s">
        <v>1046</v>
      </c>
      <c r="G60" s="890" t="s">
        <v>1047</v>
      </c>
      <c r="H60" s="890"/>
      <c r="I60" s="889" t="s">
        <v>1048</v>
      </c>
      <c r="J60" s="921"/>
      <c r="K60" s="888" t="s">
        <v>1424</v>
      </c>
    </row>
    <row r="61" spans="1:12" s="888" customFormat="1" ht="16.5" customHeight="1">
      <c r="G61" s="890" t="s">
        <v>1049</v>
      </c>
      <c r="H61" s="890"/>
      <c r="I61" s="890"/>
      <c r="J61" s="890"/>
      <c r="K61" s="890"/>
    </row>
    <row r="62" spans="1:12" ht="16.5" customHeight="1">
      <c r="A62" s="1682" t="s">
        <v>1050</v>
      </c>
      <c r="B62" s="1682"/>
      <c r="C62" s="1682"/>
      <c r="D62" s="1682"/>
      <c r="E62" s="1682"/>
      <c r="F62" s="1682"/>
      <c r="G62" s="1682"/>
      <c r="H62" s="1682"/>
      <c r="I62" s="1682"/>
      <c r="J62" s="1682"/>
      <c r="K62" s="1682"/>
      <c r="L62" s="1682"/>
    </row>
    <row r="63" spans="1:12" s="901" customFormat="1" ht="16.5" customHeight="1">
      <c r="A63" s="1682" t="s">
        <v>1102</v>
      </c>
      <c r="B63" s="1682"/>
      <c r="C63" s="1682"/>
      <c r="D63" s="1682"/>
      <c r="E63" s="1682"/>
      <c r="F63" s="1682"/>
      <c r="G63" s="1682"/>
      <c r="H63" s="1682"/>
      <c r="I63" s="1682"/>
      <c r="J63" s="1682"/>
      <c r="K63" s="1682"/>
      <c r="L63" s="1682"/>
    </row>
    <row r="64" spans="1:12" s="901" customFormat="1" ht="16.5" customHeight="1">
      <c r="A64" s="1682" t="s">
        <v>1453</v>
      </c>
      <c r="B64" s="1682"/>
      <c r="C64" s="1682"/>
      <c r="D64" s="1682"/>
      <c r="E64" s="1682"/>
      <c r="F64" s="1682"/>
      <c r="G64" s="1682"/>
      <c r="H64" s="1682"/>
      <c r="I64" s="1682"/>
      <c r="J64" s="1682"/>
      <c r="K64" s="1682"/>
      <c r="L64" s="1682"/>
    </row>
    <row r="65" spans="1:12" ht="16.5" customHeight="1">
      <c r="A65" s="922"/>
      <c r="B65" s="922"/>
      <c r="C65" s="922"/>
      <c r="D65" s="922"/>
      <c r="E65" s="922"/>
      <c r="F65" s="922"/>
      <c r="G65" s="922"/>
      <c r="H65" s="922"/>
      <c r="I65" s="922"/>
      <c r="J65" s="922"/>
      <c r="K65" s="922"/>
      <c r="L65" s="922"/>
    </row>
  </sheetData>
  <mergeCells count="84">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 ref="B42:C42"/>
    <mergeCell ref="B48:C48"/>
    <mergeCell ref="B43:C43"/>
    <mergeCell ref="B44:C44"/>
    <mergeCell ref="B45:C45"/>
    <mergeCell ref="B46:C46"/>
    <mergeCell ref="B47:C47"/>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B10:C10"/>
    <mergeCell ref="B11:C11"/>
    <mergeCell ref="B12:C12"/>
    <mergeCell ref="B18:C18"/>
    <mergeCell ref="B13:C13"/>
    <mergeCell ref="B14:C14"/>
    <mergeCell ref="B15:C15"/>
    <mergeCell ref="B16:C16"/>
    <mergeCell ref="B17:C17"/>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A1:B1"/>
    <mergeCell ref="I1:J1"/>
    <mergeCell ref="K1:L1"/>
    <mergeCell ref="A2:B2"/>
    <mergeCell ref="I2:J2"/>
    <mergeCell ref="K2:L2"/>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6" customWidth="1"/>
    <col min="2" max="19" width="8.21875" style="926" customWidth="1"/>
    <col min="20" max="20" width="12.33203125" style="926" customWidth="1"/>
    <col min="21" max="21" width="7.33203125" style="926" customWidth="1"/>
    <col min="22" max="23" width="8.21875" style="926" customWidth="1"/>
    <col min="24" max="24" width="7.33203125" style="926" customWidth="1"/>
    <col min="25" max="41" width="8.21875" style="926" customWidth="1"/>
    <col min="42" max="258" width="7.77734375" style="926" customWidth="1"/>
    <col min="259" max="16384" width="7.77734375" style="926"/>
  </cols>
  <sheetData>
    <row r="1" spans="1:42" ht="16.5" customHeight="1">
      <c r="A1" s="924" t="s">
        <v>1007</v>
      </c>
      <c r="B1" s="925"/>
      <c r="D1" s="927"/>
      <c r="E1" s="927"/>
      <c r="F1" s="927"/>
      <c r="G1" s="927"/>
      <c r="H1" s="927"/>
      <c r="I1" s="927"/>
      <c r="J1" s="927"/>
      <c r="K1" s="927"/>
      <c r="L1" s="927"/>
      <c r="M1" s="927"/>
      <c r="N1" s="1684" t="s">
        <v>1008</v>
      </c>
      <c r="O1" s="1684"/>
      <c r="P1" s="1684" t="s">
        <v>1394</v>
      </c>
      <c r="Q1" s="1684"/>
      <c r="R1" s="1684"/>
      <c r="S1" s="1684"/>
      <c r="T1" s="924" t="s">
        <v>1007</v>
      </c>
      <c r="U1" s="925"/>
      <c r="W1" s="927"/>
      <c r="X1" s="927"/>
      <c r="Y1" s="927"/>
      <c r="Z1" s="927"/>
      <c r="AA1" s="927"/>
      <c r="AB1" s="927"/>
      <c r="AC1" s="927"/>
      <c r="AD1" s="927"/>
      <c r="AE1" s="927"/>
      <c r="AF1" s="927"/>
      <c r="AG1" s="927"/>
      <c r="AH1" s="927"/>
      <c r="AI1" s="927"/>
      <c r="AJ1" s="927"/>
      <c r="AK1" s="1684" t="s">
        <v>1008</v>
      </c>
      <c r="AL1" s="1684"/>
      <c r="AM1" s="1684" t="s">
        <v>1394</v>
      </c>
      <c r="AN1" s="1684"/>
      <c r="AO1" s="1684"/>
    </row>
    <row r="2" spans="1:42" ht="18" customHeight="1">
      <c r="A2" s="924" t="s">
        <v>1010</v>
      </c>
      <c r="B2" s="928" t="s">
        <v>1395</v>
      </c>
      <c r="C2" s="929"/>
      <c r="D2" s="927"/>
      <c r="E2" s="927"/>
      <c r="F2" s="927"/>
      <c r="G2" s="927"/>
      <c r="H2" s="927"/>
      <c r="I2" s="927"/>
      <c r="J2" s="927"/>
      <c r="K2" s="927"/>
      <c r="L2" s="927"/>
      <c r="M2" s="927"/>
      <c r="N2" s="1684" t="s">
        <v>1012</v>
      </c>
      <c r="O2" s="1684"/>
      <c r="P2" s="1685" t="s">
        <v>1455</v>
      </c>
      <c r="Q2" s="1685"/>
      <c r="R2" s="1685"/>
      <c r="S2" s="1685"/>
      <c r="T2" s="930" t="s">
        <v>1010</v>
      </c>
      <c r="U2" s="928" t="s">
        <v>1395</v>
      </c>
      <c r="V2" s="929"/>
      <c r="W2" s="927"/>
      <c r="X2" s="927"/>
      <c r="Y2" s="927"/>
      <c r="Z2" s="927"/>
      <c r="AA2" s="927"/>
      <c r="AB2" s="927"/>
      <c r="AC2" s="927"/>
      <c r="AD2" s="927"/>
      <c r="AE2" s="927"/>
      <c r="AF2" s="927"/>
      <c r="AG2" s="927"/>
      <c r="AH2" s="927"/>
      <c r="AI2" s="927"/>
      <c r="AJ2" s="927"/>
      <c r="AK2" s="1684" t="s">
        <v>1012</v>
      </c>
      <c r="AL2" s="1684"/>
      <c r="AM2" s="1685" t="s">
        <v>1455</v>
      </c>
      <c r="AN2" s="1685"/>
      <c r="AO2" s="1685"/>
    </row>
    <row r="3" spans="1:42" ht="9.9" customHeight="1">
      <c r="A3" s="1687"/>
      <c r="B3" s="1687"/>
      <c r="C3" s="1687"/>
      <c r="D3" s="1687"/>
      <c r="E3" s="1687"/>
      <c r="F3" s="1687"/>
      <c r="G3" s="1687"/>
      <c r="H3" s="1687"/>
      <c r="I3" s="1687"/>
      <c r="J3" s="1687"/>
      <c r="K3" s="1687"/>
      <c r="L3" s="1687"/>
      <c r="M3" s="1687"/>
      <c r="N3" s="1687"/>
      <c r="O3" s="1687"/>
      <c r="P3" s="1687"/>
      <c r="Q3" s="1687"/>
      <c r="R3" s="1687"/>
      <c r="S3" s="1687"/>
      <c r="T3" s="1687"/>
      <c r="U3" s="1687"/>
      <c r="V3" s="1687"/>
      <c r="W3" s="1687"/>
      <c r="X3" s="1687"/>
      <c r="Y3" s="1687"/>
      <c r="Z3" s="1687"/>
      <c r="AA3" s="1687"/>
      <c r="AB3" s="1687"/>
      <c r="AC3" s="1687"/>
      <c r="AD3" s="1687"/>
      <c r="AE3" s="1687"/>
      <c r="AF3" s="1687"/>
      <c r="AG3" s="1687"/>
      <c r="AH3" s="1687"/>
      <c r="AI3" s="1687"/>
      <c r="AJ3" s="1687"/>
      <c r="AK3" s="1687"/>
      <c r="AL3" s="1687"/>
      <c r="AM3" s="1687"/>
      <c r="AN3" s="1687"/>
      <c r="AO3" s="1687"/>
    </row>
    <row r="4" spans="1:42" ht="21" customHeight="1">
      <c r="A4" s="1688" t="s">
        <v>1477</v>
      </c>
      <c r="B4" s="1688"/>
      <c r="C4" s="1688"/>
      <c r="D4" s="1688"/>
      <c r="E4" s="1688"/>
      <c r="F4" s="1688"/>
      <c r="G4" s="1688"/>
      <c r="H4" s="1688"/>
      <c r="I4" s="1688"/>
      <c r="J4" s="1688"/>
      <c r="K4" s="1688"/>
      <c r="L4" s="1688"/>
      <c r="M4" s="1688"/>
      <c r="N4" s="1688"/>
      <c r="O4" s="1688"/>
      <c r="P4" s="1688"/>
      <c r="Q4" s="1688"/>
      <c r="R4" s="1688"/>
      <c r="S4" s="1688"/>
      <c r="T4" s="1688" t="s">
        <v>1456</v>
      </c>
      <c r="U4" s="1688"/>
      <c r="V4" s="1688"/>
      <c r="W4" s="1688"/>
      <c r="X4" s="1688"/>
      <c r="Y4" s="1688"/>
      <c r="Z4" s="1688"/>
      <c r="AA4" s="1688"/>
      <c r="AB4" s="1688"/>
      <c r="AC4" s="1688"/>
      <c r="AD4" s="1688"/>
      <c r="AE4" s="1688"/>
      <c r="AF4" s="1688"/>
      <c r="AG4" s="1688"/>
      <c r="AH4" s="1688"/>
      <c r="AI4" s="1688"/>
      <c r="AJ4" s="1688"/>
      <c r="AK4" s="1688"/>
      <c r="AL4" s="1688"/>
      <c r="AM4" s="1688"/>
      <c r="AN4" s="1688"/>
      <c r="AO4" s="1688"/>
      <c r="AP4" s="56" t="s">
        <v>12</v>
      </c>
    </row>
    <row r="5" spans="1:42" ht="21" customHeight="1">
      <c r="A5" s="1689" t="s">
        <v>1457</v>
      </c>
      <c r="B5" s="1689"/>
      <c r="C5" s="1689"/>
      <c r="D5" s="1689"/>
      <c r="E5" s="1689"/>
      <c r="F5" s="1689"/>
      <c r="G5" s="1689"/>
      <c r="H5" s="1689"/>
      <c r="I5" s="1689"/>
      <c r="J5" s="1689"/>
      <c r="K5" s="1689"/>
      <c r="L5" s="1689"/>
      <c r="M5" s="1689"/>
      <c r="N5" s="1689"/>
      <c r="O5" s="1689"/>
      <c r="P5" s="1689"/>
      <c r="Q5" s="1690" t="s">
        <v>1458</v>
      </c>
      <c r="R5" s="1690"/>
      <c r="S5" s="1690"/>
      <c r="T5" s="931" t="s">
        <v>1459</v>
      </c>
      <c r="U5" s="931"/>
      <c r="V5" s="1689" t="s">
        <v>1460</v>
      </c>
      <c r="W5" s="1689"/>
      <c r="X5" s="1689"/>
      <c r="Y5" s="1689"/>
      <c r="Z5" s="1689"/>
      <c r="AA5" s="1689"/>
      <c r="AB5" s="1689"/>
      <c r="AC5" s="1689"/>
      <c r="AD5" s="1689"/>
      <c r="AE5" s="1689"/>
      <c r="AF5" s="1689"/>
      <c r="AG5" s="1689"/>
      <c r="AH5" s="1689"/>
      <c r="AI5" s="1689"/>
      <c r="AJ5" s="1689"/>
      <c r="AK5" s="1689"/>
      <c r="AL5" s="1689"/>
      <c r="AM5" s="931"/>
      <c r="AN5" s="1690" t="s">
        <v>1458</v>
      </c>
      <c r="AO5" s="1690"/>
    </row>
    <row r="6" spans="1:42" s="932" customFormat="1" ht="25.5" customHeight="1">
      <c r="A6" s="1691" t="s">
        <v>1019</v>
      </c>
      <c r="B6" s="1686" t="s">
        <v>1195</v>
      </c>
      <c r="C6" s="1686"/>
      <c r="D6" s="1686"/>
      <c r="E6" s="1686" t="s">
        <v>1461</v>
      </c>
      <c r="F6" s="1686"/>
      <c r="G6" s="1686"/>
      <c r="H6" s="1686" t="s">
        <v>1462</v>
      </c>
      <c r="I6" s="1686"/>
      <c r="J6" s="1686"/>
      <c r="K6" s="1686" t="s">
        <v>1463</v>
      </c>
      <c r="L6" s="1686"/>
      <c r="M6" s="1686"/>
      <c r="N6" s="1686" t="s">
        <v>1464</v>
      </c>
      <c r="O6" s="1686"/>
      <c r="P6" s="1686"/>
      <c r="Q6" s="1686" t="s">
        <v>1465</v>
      </c>
      <c r="R6" s="1686"/>
      <c r="S6" s="1686"/>
      <c r="T6" s="1686" t="s">
        <v>1019</v>
      </c>
      <c r="U6" s="1686" t="s">
        <v>1466</v>
      </c>
      <c r="V6" s="1686"/>
      <c r="W6" s="1686"/>
      <c r="X6" s="1686" t="s">
        <v>1467</v>
      </c>
      <c r="Y6" s="1686"/>
      <c r="Z6" s="1686"/>
      <c r="AA6" s="1686" t="s">
        <v>1468</v>
      </c>
      <c r="AB6" s="1686"/>
      <c r="AC6" s="1686"/>
      <c r="AD6" s="1686" t="s">
        <v>1469</v>
      </c>
      <c r="AE6" s="1686"/>
      <c r="AF6" s="1686"/>
      <c r="AG6" s="1686" t="s">
        <v>1470</v>
      </c>
      <c r="AH6" s="1686"/>
      <c r="AI6" s="1686"/>
      <c r="AJ6" s="1686" t="s">
        <v>1471</v>
      </c>
      <c r="AK6" s="1686"/>
      <c r="AL6" s="1686"/>
      <c r="AM6" s="1692" t="s">
        <v>1472</v>
      </c>
      <c r="AN6" s="1692"/>
      <c r="AO6" s="1692"/>
    </row>
    <row r="7" spans="1:42" s="932" customFormat="1" ht="87" customHeight="1">
      <c r="A7" s="1691"/>
      <c r="B7" s="933" t="s">
        <v>1024</v>
      </c>
      <c r="C7" s="934" t="s">
        <v>1473</v>
      </c>
      <c r="D7" s="934" t="s">
        <v>1474</v>
      </c>
      <c r="E7" s="933" t="s">
        <v>1024</v>
      </c>
      <c r="F7" s="934" t="s">
        <v>1473</v>
      </c>
      <c r="G7" s="934" t="s">
        <v>1474</v>
      </c>
      <c r="H7" s="933" t="s">
        <v>1024</v>
      </c>
      <c r="I7" s="934" t="s">
        <v>1473</v>
      </c>
      <c r="J7" s="934" t="s">
        <v>1474</v>
      </c>
      <c r="K7" s="933" t="s">
        <v>1024</v>
      </c>
      <c r="L7" s="934" t="s">
        <v>1473</v>
      </c>
      <c r="M7" s="934" t="s">
        <v>1474</v>
      </c>
      <c r="N7" s="933" t="s">
        <v>1024</v>
      </c>
      <c r="O7" s="934" t="s">
        <v>1473</v>
      </c>
      <c r="P7" s="934" t="s">
        <v>1474</v>
      </c>
      <c r="Q7" s="933" t="s">
        <v>1024</v>
      </c>
      <c r="R7" s="934" t="s">
        <v>1473</v>
      </c>
      <c r="S7" s="935" t="s">
        <v>1474</v>
      </c>
      <c r="T7" s="1686"/>
      <c r="U7" s="933" t="s">
        <v>1024</v>
      </c>
      <c r="V7" s="934" t="s">
        <v>1473</v>
      </c>
      <c r="W7" s="934" t="s">
        <v>1474</v>
      </c>
      <c r="X7" s="933" t="s">
        <v>1024</v>
      </c>
      <c r="Y7" s="934" t="s">
        <v>1473</v>
      </c>
      <c r="Z7" s="934" t="s">
        <v>1474</v>
      </c>
      <c r="AA7" s="933" t="s">
        <v>1024</v>
      </c>
      <c r="AB7" s="934" t="s">
        <v>1473</v>
      </c>
      <c r="AC7" s="934" t="s">
        <v>1474</v>
      </c>
      <c r="AD7" s="933" t="s">
        <v>1024</v>
      </c>
      <c r="AE7" s="934" t="s">
        <v>1473</v>
      </c>
      <c r="AF7" s="934" t="s">
        <v>1474</v>
      </c>
      <c r="AG7" s="933" t="s">
        <v>1024</v>
      </c>
      <c r="AH7" s="934" t="s">
        <v>1473</v>
      </c>
      <c r="AI7" s="934" t="s">
        <v>1474</v>
      </c>
      <c r="AJ7" s="933" t="s">
        <v>1024</v>
      </c>
      <c r="AK7" s="934" t="s">
        <v>1473</v>
      </c>
      <c r="AL7" s="934" t="s">
        <v>1474</v>
      </c>
      <c r="AM7" s="933" t="s">
        <v>1024</v>
      </c>
      <c r="AN7" s="934" t="s">
        <v>1473</v>
      </c>
      <c r="AO7" s="934" t="s">
        <v>1474</v>
      </c>
    </row>
    <row r="8" spans="1:42" ht="23.1" customHeight="1">
      <c r="A8" s="936" t="s">
        <v>1475</v>
      </c>
      <c r="B8" s="937">
        <v>20</v>
      </c>
      <c r="C8" s="937">
        <v>20</v>
      </c>
      <c r="D8" s="937" t="s">
        <v>1414</v>
      </c>
      <c r="E8" s="937" t="s">
        <v>1414</v>
      </c>
      <c r="F8" s="937" t="s">
        <v>1414</v>
      </c>
      <c r="G8" s="937" t="s">
        <v>1414</v>
      </c>
      <c r="H8" s="937" t="s">
        <v>1414</v>
      </c>
      <c r="I8" s="937" t="s">
        <v>1414</v>
      </c>
      <c r="J8" s="937" t="s">
        <v>1414</v>
      </c>
      <c r="K8" s="937">
        <v>7</v>
      </c>
      <c r="L8" s="937">
        <v>7</v>
      </c>
      <c r="M8" s="937" t="s">
        <v>1414</v>
      </c>
      <c r="N8" s="937">
        <v>13</v>
      </c>
      <c r="O8" s="937">
        <v>13</v>
      </c>
      <c r="P8" s="937" t="s">
        <v>1414</v>
      </c>
      <c r="Q8" s="937" t="s">
        <v>1414</v>
      </c>
      <c r="R8" s="937" t="s">
        <v>1414</v>
      </c>
      <c r="S8" s="937" t="s">
        <v>1414</v>
      </c>
      <c r="T8" s="938" t="s">
        <v>1475</v>
      </c>
      <c r="U8" s="937" t="s">
        <v>1414</v>
      </c>
      <c r="V8" s="937" t="s">
        <v>1414</v>
      </c>
      <c r="W8" s="937" t="s">
        <v>1414</v>
      </c>
      <c r="X8" s="937" t="s">
        <v>1414</v>
      </c>
      <c r="Y8" s="937" t="s">
        <v>1414</v>
      </c>
      <c r="Z8" s="937" t="s">
        <v>1414</v>
      </c>
      <c r="AA8" s="937" t="s">
        <v>1414</v>
      </c>
      <c r="AB8" s="937" t="s">
        <v>1414</v>
      </c>
      <c r="AC8" s="937" t="s">
        <v>1414</v>
      </c>
      <c r="AD8" s="937" t="s">
        <v>1414</v>
      </c>
      <c r="AE8" s="937" t="s">
        <v>1414</v>
      </c>
      <c r="AF8" s="937" t="s">
        <v>1414</v>
      </c>
      <c r="AG8" s="937" t="s">
        <v>1414</v>
      </c>
      <c r="AH8" s="937" t="s">
        <v>1414</v>
      </c>
      <c r="AI8" s="937" t="s">
        <v>1414</v>
      </c>
      <c r="AJ8" s="937" t="s">
        <v>1414</v>
      </c>
      <c r="AK8" s="937" t="s">
        <v>1414</v>
      </c>
      <c r="AL8" s="937" t="s">
        <v>1414</v>
      </c>
      <c r="AM8" s="937" t="s">
        <v>1414</v>
      </c>
      <c r="AN8" s="937" t="s">
        <v>1414</v>
      </c>
      <c r="AO8" s="937" t="s">
        <v>1414</v>
      </c>
    </row>
    <row r="9" spans="1:42" ht="23.1" customHeight="1">
      <c r="A9" s="939" t="s">
        <v>1086</v>
      </c>
      <c r="B9" s="940">
        <v>20</v>
      </c>
      <c r="C9" s="937">
        <v>20</v>
      </c>
      <c r="D9" s="937" t="s">
        <v>1414</v>
      </c>
      <c r="E9" s="937" t="s">
        <v>1414</v>
      </c>
      <c r="F9" s="937" t="s">
        <v>1414</v>
      </c>
      <c r="G9" s="937" t="s">
        <v>1414</v>
      </c>
      <c r="H9" s="937" t="s">
        <v>1414</v>
      </c>
      <c r="I9" s="937" t="s">
        <v>1414</v>
      </c>
      <c r="J9" s="937" t="s">
        <v>1414</v>
      </c>
      <c r="K9" s="940">
        <v>7</v>
      </c>
      <c r="L9" s="940">
        <v>7</v>
      </c>
      <c r="M9" s="937" t="s">
        <v>1414</v>
      </c>
      <c r="N9" s="937">
        <v>13</v>
      </c>
      <c r="O9" s="937">
        <v>13</v>
      </c>
      <c r="P9" s="937" t="s">
        <v>1414</v>
      </c>
      <c r="Q9" s="937" t="s">
        <v>1414</v>
      </c>
      <c r="R9" s="937" t="s">
        <v>1414</v>
      </c>
      <c r="S9" s="937" t="s">
        <v>1414</v>
      </c>
      <c r="T9" s="939" t="s">
        <v>1086</v>
      </c>
      <c r="U9" s="937" t="s">
        <v>1414</v>
      </c>
      <c r="V9" s="937" t="s">
        <v>1414</v>
      </c>
      <c r="W9" s="937" t="s">
        <v>1414</v>
      </c>
      <c r="X9" s="937" t="s">
        <v>1414</v>
      </c>
      <c r="Y9" s="937" t="s">
        <v>1414</v>
      </c>
      <c r="Z9" s="937" t="s">
        <v>1414</v>
      </c>
      <c r="AA9" s="937" t="s">
        <v>1414</v>
      </c>
      <c r="AB9" s="937" t="s">
        <v>1414</v>
      </c>
      <c r="AC9" s="937" t="s">
        <v>1414</v>
      </c>
      <c r="AD9" s="937" t="s">
        <v>1414</v>
      </c>
      <c r="AE9" s="937" t="s">
        <v>1414</v>
      </c>
      <c r="AF9" s="937" t="s">
        <v>1414</v>
      </c>
      <c r="AG9" s="937" t="s">
        <v>1414</v>
      </c>
      <c r="AH9" s="937" t="s">
        <v>1414</v>
      </c>
      <c r="AI9" s="937" t="s">
        <v>1414</v>
      </c>
      <c r="AJ9" s="937" t="s">
        <v>1414</v>
      </c>
      <c r="AK9" s="937" t="s">
        <v>1414</v>
      </c>
      <c r="AL9" s="937" t="s">
        <v>1414</v>
      </c>
      <c r="AM9" s="937" t="s">
        <v>1414</v>
      </c>
      <c r="AN9" s="937" t="s">
        <v>1414</v>
      </c>
      <c r="AO9" s="937" t="s">
        <v>1414</v>
      </c>
    </row>
    <row r="10" spans="1:42" ht="23.1" customHeight="1">
      <c r="A10" s="941"/>
      <c r="B10" s="940"/>
      <c r="C10" s="940"/>
      <c r="D10" s="940"/>
      <c r="E10" s="940"/>
      <c r="F10" s="940"/>
      <c r="G10" s="940"/>
      <c r="H10" s="940"/>
      <c r="I10" s="940"/>
      <c r="J10" s="940"/>
      <c r="K10" s="940"/>
      <c r="L10" s="940"/>
      <c r="M10" s="940"/>
      <c r="N10" s="940"/>
      <c r="O10" s="940"/>
      <c r="P10" s="940"/>
      <c r="Q10" s="940"/>
      <c r="R10" s="940"/>
      <c r="S10" s="940"/>
      <c r="T10" s="942"/>
      <c r="U10" s="940"/>
      <c r="V10" s="940"/>
      <c r="W10" s="940"/>
      <c r="X10" s="940"/>
      <c r="Y10" s="940"/>
      <c r="Z10" s="940"/>
      <c r="AA10" s="940"/>
      <c r="AB10" s="940"/>
      <c r="AC10" s="940"/>
      <c r="AD10" s="940"/>
      <c r="AE10" s="940"/>
      <c r="AF10" s="940"/>
      <c r="AG10" s="940"/>
      <c r="AH10" s="940"/>
      <c r="AI10" s="940"/>
      <c r="AJ10" s="940"/>
      <c r="AK10" s="940"/>
      <c r="AL10" s="940"/>
      <c r="AM10" s="940"/>
      <c r="AN10" s="940"/>
      <c r="AO10" s="943"/>
    </row>
    <row r="11" spans="1:42" ht="23.1" customHeight="1">
      <c r="A11" s="941"/>
      <c r="B11" s="940"/>
      <c r="C11" s="940"/>
      <c r="D11" s="940"/>
      <c r="E11" s="940"/>
      <c r="F11" s="940"/>
      <c r="G11" s="940"/>
      <c r="H11" s="940"/>
      <c r="I11" s="940"/>
      <c r="J11" s="940"/>
      <c r="K11" s="940"/>
      <c r="L11" s="940"/>
      <c r="M11" s="940"/>
      <c r="N11" s="940"/>
      <c r="O11" s="940"/>
      <c r="P11" s="940"/>
      <c r="Q11" s="940"/>
      <c r="R11" s="940"/>
      <c r="S11" s="940"/>
      <c r="T11" s="942"/>
      <c r="U11" s="940"/>
      <c r="V11" s="940"/>
      <c r="W11" s="940"/>
      <c r="X11" s="940"/>
      <c r="Y11" s="940"/>
      <c r="Z11" s="940"/>
      <c r="AA11" s="940"/>
      <c r="AB11" s="940"/>
      <c r="AC11" s="940"/>
      <c r="AD11" s="940"/>
      <c r="AE11" s="940"/>
      <c r="AF11" s="940"/>
      <c r="AG11" s="940"/>
      <c r="AH11" s="940"/>
      <c r="AI11" s="940"/>
      <c r="AJ11" s="940"/>
      <c r="AK11" s="940"/>
      <c r="AL11" s="940"/>
      <c r="AM11" s="940"/>
      <c r="AN11" s="940"/>
      <c r="AO11" s="943"/>
    </row>
    <row r="12" spans="1:42" ht="23.1" customHeight="1">
      <c r="A12" s="941"/>
      <c r="B12" s="940"/>
      <c r="C12" s="940"/>
      <c r="D12" s="940"/>
      <c r="E12" s="940"/>
      <c r="F12" s="940"/>
      <c r="G12" s="940"/>
      <c r="H12" s="940"/>
      <c r="I12" s="940"/>
      <c r="J12" s="940"/>
      <c r="K12" s="940"/>
      <c r="L12" s="940"/>
      <c r="M12" s="940"/>
      <c r="N12" s="940"/>
      <c r="O12" s="940"/>
      <c r="P12" s="940"/>
      <c r="Q12" s="940"/>
      <c r="R12" s="940"/>
      <c r="S12" s="940"/>
      <c r="T12" s="942"/>
      <c r="U12" s="940"/>
      <c r="V12" s="940"/>
      <c r="W12" s="940"/>
      <c r="X12" s="940"/>
      <c r="Y12" s="940"/>
      <c r="Z12" s="940"/>
      <c r="AA12" s="940"/>
      <c r="AB12" s="940"/>
      <c r="AC12" s="940"/>
      <c r="AD12" s="940"/>
      <c r="AE12" s="940"/>
      <c r="AF12" s="940"/>
      <c r="AG12" s="940"/>
      <c r="AH12" s="940"/>
      <c r="AI12" s="940"/>
      <c r="AJ12" s="940"/>
      <c r="AK12" s="940"/>
      <c r="AL12" s="940"/>
      <c r="AM12" s="940"/>
      <c r="AN12" s="940"/>
      <c r="AO12" s="943"/>
    </row>
    <row r="13" spans="1:42" ht="23.1" customHeight="1">
      <c r="A13" s="941"/>
      <c r="B13" s="940"/>
      <c r="C13" s="940"/>
      <c r="D13" s="940"/>
      <c r="E13" s="940"/>
      <c r="F13" s="940"/>
      <c r="G13" s="940"/>
      <c r="H13" s="940"/>
      <c r="I13" s="940"/>
      <c r="J13" s="940"/>
      <c r="K13" s="940"/>
      <c r="L13" s="940"/>
      <c r="M13" s="940"/>
      <c r="N13" s="940"/>
      <c r="O13" s="940"/>
      <c r="P13" s="940"/>
      <c r="Q13" s="940"/>
      <c r="R13" s="940"/>
      <c r="S13" s="940"/>
      <c r="T13" s="942"/>
      <c r="U13" s="940"/>
      <c r="V13" s="940"/>
      <c r="W13" s="940"/>
      <c r="X13" s="940"/>
      <c r="Y13" s="940"/>
      <c r="Z13" s="940"/>
      <c r="AA13" s="940"/>
      <c r="AB13" s="940"/>
      <c r="AC13" s="940"/>
      <c r="AD13" s="940"/>
      <c r="AE13" s="940"/>
      <c r="AF13" s="940"/>
      <c r="AG13" s="940"/>
      <c r="AH13" s="940"/>
      <c r="AI13" s="940"/>
      <c r="AJ13" s="940"/>
      <c r="AK13" s="940"/>
      <c r="AL13" s="940"/>
      <c r="AM13" s="940"/>
      <c r="AN13" s="940"/>
      <c r="AO13" s="943"/>
    </row>
    <row r="14" spans="1:42" ht="23.1" customHeight="1">
      <c r="A14" s="941"/>
      <c r="B14" s="940"/>
      <c r="C14" s="940"/>
      <c r="D14" s="940"/>
      <c r="E14" s="940"/>
      <c r="F14" s="940"/>
      <c r="G14" s="940"/>
      <c r="H14" s="940"/>
      <c r="I14" s="940"/>
      <c r="J14" s="940"/>
      <c r="K14" s="940"/>
      <c r="L14" s="940"/>
      <c r="M14" s="940"/>
      <c r="N14" s="940"/>
      <c r="O14" s="940"/>
      <c r="P14" s="940"/>
      <c r="Q14" s="940"/>
      <c r="R14" s="940"/>
      <c r="S14" s="940"/>
      <c r="T14" s="942"/>
      <c r="U14" s="940"/>
      <c r="V14" s="940"/>
      <c r="W14" s="940"/>
      <c r="X14" s="940"/>
      <c r="Y14" s="940"/>
      <c r="Z14" s="940"/>
      <c r="AA14" s="940"/>
      <c r="AB14" s="940"/>
      <c r="AC14" s="940"/>
      <c r="AD14" s="940"/>
      <c r="AE14" s="940"/>
      <c r="AF14" s="940"/>
      <c r="AG14" s="940"/>
      <c r="AH14" s="940"/>
      <c r="AI14" s="940"/>
      <c r="AJ14" s="940"/>
      <c r="AK14" s="940"/>
      <c r="AL14" s="940"/>
      <c r="AM14" s="940"/>
      <c r="AN14" s="940"/>
      <c r="AO14" s="943"/>
    </row>
    <row r="15" spans="1:42" ht="23.1" customHeight="1">
      <c r="A15" s="941"/>
      <c r="B15" s="940"/>
      <c r="C15" s="940"/>
      <c r="D15" s="940"/>
      <c r="E15" s="940"/>
      <c r="F15" s="940"/>
      <c r="G15" s="940"/>
      <c r="H15" s="940"/>
      <c r="I15" s="940"/>
      <c r="J15" s="940"/>
      <c r="K15" s="940"/>
      <c r="L15" s="940"/>
      <c r="M15" s="940"/>
      <c r="N15" s="940"/>
      <c r="O15" s="940"/>
      <c r="P15" s="940"/>
      <c r="Q15" s="940"/>
      <c r="R15" s="940"/>
      <c r="S15" s="940"/>
      <c r="T15" s="942"/>
      <c r="U15" s="940"/>
      <c r="V15" s="940"/>
      <c r="W15" s="940"/>
      <c r="X15" s="940"/>
      <c r="Y15" s="940"/>
      <c r="Z15" s="940"/>
      <c r="AA15" s="940"/>
      <c r="AB15" s="940"/>
      <c r="AC15" s="940"/>
      <c r="AD15" s="940"/>
      <c r="AE15" s="940"/>
      <c r="AF15" s="940"/>
      <c r="AG15" s="940"/>
      <c r="AH15" s="940"/>
      <c r="AI15" s="940"/>
      <c r="AJ15" s="940"/>
      <c r="AK15" s="940"/>
      <c r="AL15" s="940"/>
      <c r="AM15" s="940"/>
      <c r="AN15" s="940"/>
      <c r="AO15" s="943"/>
    </row>
    <row r="16" spans="1:42" ht="23.1" customHeight="1">
      <c r="A16" s="941"/>
      <c r="B16" s="940"/>
      <c r="C16" s="940"/>
      <c r="D16" s="940"/>
      <c r="E16" s="940"/>
      <c r="F16" s="940"/>
      <c r="G16" s="940"/>
      <c r="H16" s="940"/>
      <c r="I16" s="940"/>
      <c r="J16" s="940"/>
      <c r="K16" s="940"/>
      <c r="L16" s="940"/>
      <c r="M16" s="940"/>
      <c r="N16" s="940"/>
      <c r="O16" s="940"/>
      <c r="P16" s="940"/>
      <c r="Q16" s="940"/>
      <c r="R16" s="940"/>
      <c r="S16" s="940"/>
      <c r="T16" s="942"/>
      <c r="U16" s="940"/>
      <c r="V16" s="940"/>
      <c r="W16" s="940"/>
      <c r="X16" s="940"/>
      <c r="Y16" s="940"/>
      <c r="Z16" s="940"/>
      <c r="AA16" s="940"/>
      <c r="AB16" s="940"/>
      <c r="AC16" s="940"/>
      <c r="AD16" s="940"/>
      <c r="AE16" s="940"/>
      <c r="AF16" s="940"/>
      <c r="AG16" s="940"/>
      <c r="AH16" s="940"/>
      <c r="AI16" s="940"/>
      <c r="AJ16" s="940"/>
      <c r="AK16" s="940"/>
      <c r="AL16" s="940"/>
      <c r="AM16" s="940"/>
      <c r="AN16" s="940"/>
      <c r="AO16" s="943"/>
    </row>
    <row r="17" spans="1:41" ht="23.1" customHeight="1">
      <c r="A17" s="941"/>
      <c r="B17" s="940"/>
      <c r="C17" s="940"/>
      <c r="D17" s="940"/>
      <c r="E17" s="940"/>
      <c r="F17" s="940"/>
      <c r="G17" s="940"/>
      <c r="H17" s="940"/>
      <c r="I17" s="940"/>
      <c r="J17" s="940"/>
      <c r="K17" s="940"/>
      <c r="L17" s="940"/>
      <c r="M17" s="940"/>
      <c r="N17" s="940"/>
      <c r="O17" s="940"/>
      <c r="P17" s="940"/>
      <c r="Q17" s="940"/>
      <c r="R17" s="940"/>
      <c r="S17" s="940"/>
      <c r="T17" s="942"/>
      <c r="U17" s="940"/>
      <c r="V17" s="940"/>
      <c r="W17" s="940"/>
      <c r="X17" s="940"/>
      <c r="Y17" s="940"/>
      <c r="Z17" s="940"/>
      <c r="AA17" s="940"/>
      <c r="AB17" s="940"/>
      <c r="AC17" s="940"/>
      <c r="AD17" s="940"/>
      <c r="AE17" s="940"/>
      <c r="AF17" s="940"/>
      <c r="AG17" s="940"/>
      <c r="AH17" s="940"/>
      <c r="AI17" s="940"/>
      <c r="AJ17" s="940"/>
      <c r="AK17" s="940"/>
      <c r="AL17" s="940"/>
      <c r="AM17" s="940"/>
      <c r="AN17" s="940"/>
      <c r="AO17" s="943"/>
    </row>
    <row r="18" spans="1:41" ht="23.1" customHeight="1">
      <c r="A18" s="941"/>
      <c r="B18" s="940"/>
      <c r="C18" s="940"/>
      <c r="D18" s="940"/>
      <c r="E18" s="940"/>
      <c r="F18" s="940"/>
      <c r="G18" s="940"/>
      <c r="H18" s="940"/>
      <c r="I18" s="940"/>
      <c r="J18" s="940"/>
      <c r="K18" s="940"/>
      <c r="L18" s="940"/>
      <c r="M18" s="940"/>
      <c r="N18" s="940"/>
      <c r="O18" s="940"/>
      <c r="P18" s="940"/>
      <c r="Q18" s="940"/>
      <c r="R18" s="940"/>
      <c r="S18" s="940"/>
      <c r="T18" s="942"/>
      <c r="U18" s="940"/>
      <c r="V18" s="940"/>
      <c r="W18" s="940"/>
      <c r="X18" s="940"/>
      <c r="Y18" s="940"/>
      <c r="Z18" s="940"/>
      <c r="AA18" s="940"/>
      <c r="AB18" s="940"/>
      <c r="AC18" s="940"/>
      <c r="AD18" s="940"/>
      <c r="AE18" s="940"/>
      <c r="AF18" s="940"/>
      <c r="AG18" s="940"/>
      <c r="AH18" s="940"/>
      <c r="AI18" s="940"/>
      <c r="AJ18" s="940"/>
      <c r="AK18" s="940"/>
      <c r="AL18" s="940"/>
      <c r="AM18" s="940"/>
      <c r="AN18" s="940"/>
      <c r="AO18" s="943"/>
    </row>
    <row r="19" spans="1:41" ht="23.1" customHeight="1">
      <c r="A19" s="941"/>
      <c r="B19" s="940"/>
      <c r="C19" s="940"/>
      <c r="D19" s="940"/>
      <c r="E19" s="940"/>
      <c r="F19" s="940"/>
      <c r="G19" s="940"/>
      <c r="H19" s="940"/>
      <c r="I19" s="940"/>
      <c r="J19" s="940"/>
      <c r="K19" s="940"/>
      <c r="L19" s="940"/>
      <c r="M19" s="940"/>
      <c r="N19" s="940"/>
      <c r="O19" s="940"/>
      <c r="P19" s="940"/>
      <c r="Q19" s="940"/>
      <c r="R19" s="940"/>
      <c r="S19" s="940"/>
      <c r="T19" s="942"/>
      <c r="U19" s="940"/>
      <c r="V19" s="940"/>
      <c r="W19" s="940"/>
      <c r="X19" s="940"/>
      <c r="Y19" s="940"/>
      <c r="Z19" s="940"/>
      <c r="AA19" s="940"/>
      <c r="AB19" s="940"/>
      <c r="AC19" s="940"/>
      <c r="AD19" s="940"/>
      <c r="AE19" s="940"/>
      <c r="AF19" s="940"/>
      <c r="AG19" s="940"/>
      <c r="AH19" s="940"/>
      <c r="AI19" s="940"/>
      <c r="AJ19" s="940"/>
      <c r="AK19" s="940"/>
      <c r="AL19" s="940"/>
      <c r="AM19" s="940"/>
      <c r="AN19" s="940"/>
      <c r="AO19" s="943"/>
    </row>
    <row r="20" spans="1:41" ht="23.1" customHeight="1">
      <c r="A20" s="941"/>
      <c r="B20" s="940"/>
      <c r="C20" s="940"/>
      <c r="D20" s="940"/>
      <c r="E20" s="940"/>
      <c r="F20" s="940"/>
      <c r="G20" s="940"/>
      <c r="H20" s="940"/>
      <c r="I20" s="940"/>
      <c r="J20" s="940"/>
      <c r="K20" s="940"/>
      <c r="L20" s="940"/>
      <c r="M20" s="940"/>
      <c r="N20" s="940"/>
      <c r="O20" s="940"/>
      <c r="P20" s="940"/>
      <c r="Q20" s="940"/>
      <c r="R20" s="940"/>
      <c r="S20" s="940"/>
      <c r="T20" s="942"/>
      <c r="U20" s="940"/>
      <c r="V20" s="940"/>
      <c r="W20" s="940"/>
      <c r="X20" s="940"/>
      <c r="Y20" s="940"/>
      <c r="Z20" s="940"/>
      <c r="AA20" s="940"/>
      <c r="AB20" s="940"/>
      <c r="AC20" s="940"/>
      <c r="AD20" s="940"/>
      <c r="AE20" s="940"/>
      <c r="AF20" s="940"/>
      <c r="AG20" s="940"/>
      <c r="AH20" s="940"/>
      <c r="AI20" s="940"/>
      <c r="AJ20" s="940"/>
      <c r="AK20" s="940"/>
      <c r="AL20" s="940"/>
      <c r="AM20" s="940"/>
      <c r="AN20" s="940"/>
      <c r="AO20" s="943"/>
    </row>
    <row r="21" spans="1:41" ht="23.1" customHeight="1">
      <c r="A21" s="941"/>
      <c r="B21" s="940"/>
      <c r="C21" s="940"/>
      <c r="D21" s="940"/>
      <c r="E21" s="940"/>
      <c r="F21" s="940"/>
      <c r="G21" s="940"/>
      <c r="H21" s="940"/>
      <c r="I21" s="940"/>
      <c r="J21" s="940"/>
      <c r="K21" s="940"/>
      <c r="L21" s="940"/>
      <c r="M21" s="940"/>
      <c r="N21" s="940"/>
      <c r="O21" s="940"/>
      <c r="P21" s="940"/>
      <c r="Q21" s="940"/>
      <c r="R21" s="940"/>
      <c r="S21" s="940"/>
      <c r="T21" s="942"/>
      <c r="U21" s="940"/>
      <c r="V21" s="940"/>
      <c r="W21" s="940"/>
      <c r="X21" s="940"/>
      <c r="Y21" s="940"/>
      <c r="Z21" s="940"/>
      <c r="AA21" s="940"/>
      <c r="AB21" s="940"/>
      <c r="AC21" s="940"/>
      <c r="AD21" s="940"/>
      <c r="AE21" s="940"/>
      <c r="AF21" s="940"/>
      <c r="AG21" s="940"/>
      <c r="AH21" s="940"/>
      <c r="AI21" s="940"/>
      <c r="AJ21" s="940"/>
      <c r="AK21" s="940"/>
      <c r="AL21" s="940"/>
      <c r="AM21" s="940"/>
      <c r="AN21" s="940"/>
      <c r="AO21" s="943"/>
    </row>
    <row r="22" spans="1:41" ht="23.1" customHeight="1">
      <c r="A22" s="941"/>
      <c r="B22" s="940"/>
      <c r="C22" s="940"/>
      <c r="D22" s="940"/>
      <c r="E22" s="940"/>
      <c r="F22" s="940"/>
      <c r="G22" s="940"/>
      <c r="H22" s="940"/>
      <c r="I22" s="940"/>
      <c r="J22" s="940"/>
      <c r="K22" s="940"/>
      <c r="L22" s="940"/>
      <c r="M22" s="940"/>
      <c r="N22" s="940"/>
      <c r="O22" s="940"/>
      <c r="P22" s="940"/>
      <c r="Q22" s="940"/>
      <c r="R22" s="940"/>
      <c r="S22" s="940"/>
      <c r="T22" s="941"/>
      <c r="U22" s="940"/>
      <c r="V22" s="940"/>
      <c r="W22" s="940"/>
      <c r="X22" s="940"/>
      <c r="Y22" s="940"/>
      <c r="Z22" s="940"/>
      <c r="AA22" s="940"/>
      <c r="AB22" s="940"/>
      <c r="AC22" s="940"/>
      <c r="AD22" s="940"/>
      <c r="AE22" s="940"/>
      <c r="AF22" s="940"/>
      <c r="AG22" s="940"/>
      <c r="AH22" s="940"/>
      <c r="AI22" s="940"/>
      <c r="AJ22" s="940"/>
      <c r="AK22" s="940"/>
      <c r="AL22" s="940"/>
      <c r="AM22" s="940"/>
      <c r="AN22" s="940"/>
      <c r="AO22" s="944"/>
    </row>
    <row r="23" spans="1:41" ht="23.1" customHeight="1">
      <c r="A23" s="945"/>
      <c r="B23" s="946"/>
      <c r="C23" s="946"/>
      <c r="D23" s="946"/>
      <c r="E23" s="946"/>
      <c r="F23" s="946"/>
      <c r="G23" s="946"/>
      <c r="H23" s="946"/>
      <c r="I23" s="946"/>
      <c r="J23" s="946"/>
      <c r="K23" s="946"/>
      <c r="L23" s="946"/>
      <c r="M23" s="946"/>
      <c r="N23" s="946"/>
      <c r="O23" s="946"/>
      <c r="P23" s="946"/>
      <c r="Q23" s="946"/>
      <c r="R23" s="946"/>
      <c r="S23" s="946"/>
      <c r="T23" s="947" t="s">
        <v>1043</v>
      </c>
      <c r="U23" s="948"/>
      <c r="V23" s="949"/>
      <c r="W23" s="949"/>
      <c r="X23" s="949"/>
      <c r="Y23" s="949"/>
      <c r="Z23" s="949"/>
      <c r="AA23" s="949"/>
      <c r="AB23" s="949"/>
      <c r="AC23" s="949"/>
      <c r="AD23" s="949"/>
      <c r="AE23" s="949"/>
      <c r="AF23" s="949"/>
      <c r="AG23" s="949"/>
      <c r="AH23" s="949"/>
      <c r="AI23" s="949"/>
      <c r="AJ23" s="949"/>
      <c r="AK23" s="949"/>
      <c r="AL23" s="949"/>
      <c r="AM23" s="949"/>
      <c r="AN23" s="949"/>
      <c r="AO23" s="949"/>
    </row>
    <row r="24" spans="1:41" ht="14.25" customHeight="1">
      <c r="A24" s="945"/>
      <c r="B24" s="946"/>
      <c r="C24" s="946"/>
      <c r="D24" s="946"/>
      <c r="E24" s="946"/>
      <c r="F24" s="946"/>
      <c r="G24" s="946"/>
      <c r="H24" s="946"/>
      <c r="I24" s="946"/>
      <c r="J24" s="946"/>
      <c r="K24" s="946"/>
      <c r="L24" s="946"/>
      <c r="M24" s="946"/>
      <c r="N24" s="946"/>
      <c r="O24" s="946"/>
      <c r="P24" s="946"/>
      <c r="Q24" s="946"/>
      <c r="R24" s="946"/>
      <c r="S24" s="946"/>
      <c r="T24" s="950"/>
      <c r="U24" s="951"/>
      <c r="V24" s="946"/>
      <c r="W24" s="946"/>
      <c r="X24" s="946"/>
      <c r="Y24" s="946"/>
      <c r="Z24" s="946"/>
      <c r="AA24" s="946"/>
      <c r="AB24" s="946"/>
      <c r="AC24" s="946"/>
      <c r="AD24" s="946"/>
      <c r="AE24" s="946"/>
      <c r="AF24" s="946"/>
      <c r="AG24" s="946"/>
      <c r="AH24" s="946"/>
      <c r="AI24" s="946"/>
      <c r="AJ24" s="946"/>
      <c r="AK24" s="946"/>
      <c r="AL24" s="1693" t="s">
        <v>1476</v>
      </c>
      <c r="AM24" s="1693"/>
      <c r="AN24" s="1693"/>
      <c r="AO24" s="1693"/>
    </row>
    <row r="25" spans="1:41" ht="16.5" customHeight="1">
      <c r="A25" s="945"/>
      <c r="B25" s="946"/>
      <c r="C25" s="946"/>
      <c r="D25" s="946"/>
      <c r="E25" s="946"/>
      <c r="F25" s="946"/>
      <c r="G25" s="946"/>
      <c r="H25" s="946"/>
      <c r="I25" s="946"/>
      <c r="J25" s="946"/>
      <c r="K25" s="946"/>
      <c r="L25" s="946"/>
      <c r="M25" s="946"/>
      <c r="N25" s="946"/>
      <c r="O25" s="946"/>
      <c r="P25" s="946"/>
      <c r="Q25" s="946"/>
      <c r="R25" s="946"/>
      <c r="S25" s="946"/>
      <c r="T25" s="952" t="s">
        <v>1045</v>
      </c>
      <c r="U25" s="953"/>
      <c r="V25" s="954"/>
      <c r="W25" s="952" t="s">
        <v>1046</v>
      </c>
      <c r="X25" s="952"/>
      <c r="Z25" s="954"/>
      <c r="AA25" s="954"/>
      <c r="AB25" s="953" t="s">
        <v>1047</v>
      </c>
      <c r="AD25" s="953"/>
      <c r="AE25" s="953"/>
      <c r="AF25" s="954"/>
      <c r="AG25" s="955" t="s">
        <v>1048</v>
      </c>
      <c r="AH25" s="955"/>
      <c r="AI25" s="954"/>
      <c r="AJ25" s="953"/>
      <c r="AK25" s="953"/>
      <c r="AL25" s="954"/>
      <c r="AM25" s="955"/>
      <c r="AN25" s="955"/>
      <c r="AO25" s="954"/>
    </row>
    <row r="26" spans="1:41" ht="16.5" customHeight="1">
      <c r="A26" s="945"/>
      <c r="B26" s="946"/>
      <c r="C26" s="946"/>
      <c r="D26" s="946"/>
      <c r="E26" s="946"/>
      <c r="F26" s="946"/>
      <c r="G26" s="946"/>
      <c r="H26" s="946"/>
      <c r="I26" s="946"/>
      <c r="J26" s="946"/>
      <c r="K26" s="946"/>
      <c r="L26" s="946"/>
      <c r="M26" s="946"/>
      <c r="N26" s="946"/>
      <c r="O26" s="946"/>
      <c r="P26" s="946"/>
      <c r="Q26" s="946"/>
      <c r="R26" s="946"/>
      <c r="S26" s="946"/>
      <c r="T26" s="954"/>
      <c r="U26" s="954"/>
      <c r="V26" s="954"/>
      <c r="W26" s="954"/>
      <c r="X26" s="954"/>
      <c r="Y26" s="953"/>
      <c r="Z26" s="954"/>
      <c r="AA26" s="954"/>
      <c r="AB26" s="953" t="s">
        <v>1049</v>
      </c>
      <c r="AD26" s="953"/>
      <c r="AE26" s="953"/>
      <c r="AF26" s="954"/>
      <c r="AG26" s="953"/>
      <c r="AH26" s="953"/>
      <c r="AI26" s="954"/>
      <c r="AJ26" s="953"/>
      <c r="AK26" s="953"/>
      <c r="AL26" s="954"/>
      <c r="AM26" s="953"/>
      <c r="AN26" s="953"/>
      <c r="AO26" s="954"/>
    </row>
    <row r="27" spans="1:41" ht="15" customHeight="1">
      <c r="A27" s="945"/>
      <c r="B27" s="946"/>
      <c r="C27" s="946"/>
      <c r="D27" s="946"/>
      <c r="E27" s="946"/>
      <c r="F27" s="946"/>
      <c r="G27" s="946"/>
      <c r="H27" s="946"/>
      <c r="I27" s="946"/>
      <c r="J27" s="946"/>
      <c r="K27" s="946"/>
      <c r="L27" s="946"/>
      <c r="M27" s="946"/>
      <c r="N27" s="946"/>
      <c r="O27" s="946"/>
      <c r="P27" s="946"/>
      <c r="Q27" s="946"/>
      <c r="R27" s="946"/>
      <c r="S27" s="946"/>
      <c r="T27" s="1694" t="s">
        <v>1050</v>
      </c>
      <c r="U27" s="1694"/>
      <c r="V27" s="1694"/>
      <c r="W27" s="1694"/>
      <c r="X27" s="1694"/>
      <c r="Y27" s="1694"/>
      <c r="Z27" s="1694"/>
      <c r="AA27" s="1694"/>
      <c r="AB27" s="1694"/>
      <c r="AC27" s="1694"/>
      <c r="AD27" s="1694"/>
      <c r="AE27" s="1694"/>
      <c r="AF27" s="1694"/>
      <c r="AG27" s="1694"/>
      <c r="AH27" s="1694"/>
      <c r="AI27" s="1694"/>
      <c r="AJ27" s="927"/>
      <c r="AK27" s="927"/>
      <c r="AL27" s="927"/>
      <c r="AM27" s="927"/>
      <c r="AN27" s="927"/>
      <c r="AO27" s="927"/>
    </row>
    <row r="28" spans="1:41" ht="15" customHeight="1">
      <c r="A28" s="945"/>
      <c r="B28" s="946"/>
      <c r="C28" s="946"/>
      <c r="D28" s="946"/>
      <c r="E28" s="946"/>
      <c r="F28" s="946"/>
      <c r="G28" s="946"/>
      <c r="H28" s="946"/>
      <c r="I28" s="946"/>
      <c r="J28" s="946"/>
      <c r="K28" s="946"/>
      <c r="L28" s="946"/>
      <c r="M28" s="946"/>
      <c r="N28" s="946"/>
      <c r="O28" s="946"/>
      <c r="P28" s="946"/>
      <c r="Q28" s="946"/>
      <c r="R28" s="946"/>
      <c r="S28" s="946"/>
      <c r="T28" s="956" t="s">
        <v>1051</v>
      </c>
      <c r="U28" s="931"/>
      <c r="V28" s="931"/>
      <c r="W28" s="931"/>
      <c r="X28" s="931"/>
      <c r="Y28" s="931"/>
      <c r="Z28" s="931"/>
      <c r="AA28" s="931"/>
      <c r="AB28" s="931"/>
      <c r="AC28" s="931"/>
      <c r="AD28" s="931"/>
      <c r="AE28" s="931"/>
      <c r="AF28" s="931"/>
      <c r="AG28" s="931"/>
      <c r="AH28" s="931"/>
      <c r="AI28" s="931"/>
      <c r="AJ28" s="931"/>
      <c r="AK28" s="931"/>
      <c r="AL28" s="931"/>
      <c r="AM28" s="931"/>
      <c r="AN28" s="931"/>
      <c r="AO28" s="931"/>
    </row>
    <row r="34" spans="1:19" ht="12" customHeight="1">
      <c r="A34" s="957"/>
      <c r="B34" s="957"/>
      <c r="C34" s="957"/>
      <c r="D34" s="957"/>
      <c r="E34" s="957"/>
      <c r="F34" s="957"/>
      <c r="G34" s="957"/>
      <c r="H34" s="957"/>
      <c r="I34" s="957"/>
      <c r="J34" s="957"/>
      <c r="K34" s="957"/>
      <c r="L34" s="957"/>
      <c r="M34" s="957"/>
      <c r="N34" s="957"/>
      <c r="O34" s="957"/>
      <c r="P34" s="957"/>
      <c r="Q34" s="957"/>
      <c r="R34" s="957"/>
      <c r="S34" s="957"/>
    </row>
  </sheetData>
  <mergeCells count="33">
    <mergeCell ref="AM6:AO6"/>
    <mergeCell ref="AL24:AO24"/>
    <mergeCell ref="T27:AI27"/>
    <mergeCell ref="AD6:AF6"/>
    <mergeCell ref="U6:W6"/>
    <mergeCell ref="X6:Z6"/>
    <mergeCell ref="AA6:AC6"/>
    <mergeCell ref="AG6:AI6"/>
    <mergeCell ref="AJ6:AL6"/>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N1:O1"/>
    <mergeCell ref="P1:S1"/>
    <mergeCell ref="AK1:AL1"/>
    <mergeCell ref="AM1:AO1"/>
    <mergeCell ref="N2:O2"/>
    <mergeCell ref="P2:S2"/>
    <mergeCell ref="AK2:AL2"/>
    <mergeCell ref="AM2:AO2"/>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61" customWidth="1"/>
    <col min="2" max="2" width="3.21875" style="961" customWidth="1"/>
    <col min="3" max="4" width="6.77734375" style="961" customWidth="1"/>
    <col min="5" max="11" width="7.77734375" style="961" customWidth="1"/>
    <col min="12" max="12" width="9.5546875" style="961" customWidth="1"/>
    <col min="13" max="14" width="7.77734375" style="961" customWidth="1"/>
    <col min="15" max="15" width="9.33203125" style="961" customWidth="1"/>
    <col min="16" max="16" width="10.44140625" style="961" customWidth="1"/>
    <col min="17" max="17" width="12.109375" style="961" customWidth="1"/>
    <col min="18" max="19" width="9.33203125" style="961" customWidth="1"/>
    <col min="20" max="21" width="10.6640625" style="961" customWidth="1"/>
    <col min="22" max="258" width="7.77734375" style="961" customWidth="1"/>
    <col min="259" max="16384" width="7.77734375" style="961"/>
  </cols>
  <sheetData>
    <row r="1" spans="1:22" ht="16.5" customHeight="1">
      <c r="A1" s="1695" t="s">
        <v>1007</v>
      </c>
      <c r="B1" s="1695"/>
      <c r="C1" s="958"/>
      <c r="D1" s="959"/>
      <c r="E1" s="960"/>
      <c r="G1" s="962"/>
      <c r="H1" s="962"/>
      <c r="I1" s="962"/>
      <c r="J1" s="962"/>
      <c r="K1" s="962"/>
      <c r="L1" s="962"/>
      <c r="M1" s="962"/>
      <c r="N1" s="962"/>
      <c r="O1" s="962"/>
      <c r="P1" s="962"/>
      <c r="Q1" s="962"/>
      <c r="R1" s="1427" t="s">
        <v>1008</v>
      </c>
      <c r="S1" s="1427"/>
      <c r="T1" s="1427" t="s">
        <v>1394</v>
      </c>
      <c r="U1" s="1427"/>
    </row>
    <row r="2" spans="1:22" ht="18" customHeight="1">
      <c r="A2" s="1695" t="s">
        <v>1010</v>
      </c>
      <c r="B2" s="1695"/>
      <c r="C2" s="963" t="s">
        <v>1395</v>
      </c>
      <c r="D2" s="964"/>
      <c r="E2" s="960"/>
      <c r="F2" s="962"/>
      <c r="G2" s="962"/>
      <c r="H2" s="962"/>
      <c r="I2" s="962"/>
      <c r="J2" s="962"/>
      <c r="K2" s="962"/>
      <c r="L2" s="962"/>
      <c r="M2" s="962"/>
      <c r="N2" s="962"/>
      <c r="O2" s="962"/>
      <c r="P2" s="962"/>
      <c r="Q2" s="962"/>
      <c r="R2" s="1427" t="s">
        <v>1012</v>
      </c>
      <c r="S2" s="1427"/>
      <c r="T2" s="1696" t="s">
        <v>1478</v>
      </c>
      <c r="U2" s="1696"/>
    </row>
    <row r="3" spans="1:22" ht="24.9" customHeight="1">
      <c r="A3" s="1697" t="s">
        <v>1508</v>
      </c>
      <c r="B3" s="1697"/>
      <c r="C3" s="1697"/>
      <c r="D3" s="1697"/>
      <c r="E3" s="1697"/>
      <c r="F3" s="1697"/>
      <c r="G3" s="1697"/>
      <c r="H3" s="1697"/>
      <c r="I3" s="1697"/>
      <c r="J3" s="1697"/>
      <c r="K3" s="1697"/>
      <c r="L3" s="1697"/>
      <c r="M3" s="1697"/>
      <c r="N3" s="1697"/>
      <c r="O3" s="1697"/>
      <c r="P3" s="1697"/>
      <c r="Q3" s="1697"/>
      <c r="R3" s="1697"/>
      <c r="S3" s="1697"/>
      <c r="T3" s="1697"/>
      <c r="U3" s="1697"/>
      <c r="V3" s="56" t="s">
        <v>12</v>
      </c>
    </row>
    <row r="4" spans="1:22" ht="20.100000000000001" customHeight="1">
      <c r="B4" s="965"/>
      <c r="C4" s="965"/>
      <c r="D4" s="965"/>
      <c r="E4" s="1698" t="s">
        <v>1397</v>
      </c>
      <c r="F4" s="1698"/>
      <c r="G4" s="1698"/>
      <c r="H4" s="1698"/>
      <c r="I4" s="1698"/>
      <c r="J4" s="1698"/>
      <c r="K4" s="1698"/>
      <c r="L4" s="1698"/>
      <c r="M4" s="1698"/>
      <c r="N4" s="1698"/>
      <c r="O4" s="1698"/>
      <c r="P4" s="1698"/>
      <c r="Q4" s="1698"/>
      <c r="R4" s="1698"/>
      <c r="S4" s="1698"/>
      <c r="T4" s="965"/>
      <c r="U4" s="966" t="s">
        <v>1398</v>
      </c>
    </row>
    <row r="5" spans="1:22" s="968" customFormat="1" ht="20.100000000000001" customHeight="1">
      <c r="A5" s="1699" t="s">
        <v>1429</v>
      </c>
      <c r="B5" s="1699"/>
      <c r="C5" s="1699"/>
      <c r="D5" s="1699"/>
      <c r="E5" s="1700" t="s">
        <v>1479</v>
      </c>
      <c r="F5" s="1700"/>
      <c r="G5" s="1700" t="s">
        <v>1480</v>
      </c>
      <c r="H5" s="1700"/>
      <c r="I5" s="1700"/>
      <c r="J5" s="1700"/>
      <c r="K5" s="1700"/>
      <c r="L5" s="1700"/>
      <c r="M5" s="1700"/>
      <c r="N5" s="1700"/>
      <c r="O5" s="1700" t="s">
        <v>1481</v>
      </c>
      <c r="P5" s="1700"/>
      <c r="Q5" s="1700"/>
      <c r="R5" s="1700"/>
      <c r="S5" s="1700"/>
      <c r="T5" s="1700"/>
      <c r="U5" s="1700"/>
    </row>
    <row r="6" spans="1:22" s="968" customFormat="1" ht="37.950000000000003" customHeight="1">
      <c r="A6" s="1699"/>
      <c r="B6" s="1699"/>
      <c r="C6" s="1699"/>
      <c r="D6" s="1699"/>
      <c r="E6" s="967" t="s">
        <v>1482</v>
      </c>
      <c r="F6" s="967" t="s">
        <v>1483</v>
      </c>
      <c r="G6" s="967" t="s">
        <v>1484</v>
      </c>
      <c r="H6" s="969" t="s">
        <v>1485</v>
      </c>
      <c r="I6" s="969" t="s">
        <v>1486</v>
      </c>
      <c r="J6" s="969" t="s">
        <v>1487</v>
      </c>
      <c r="K6" s="969" t="s">
        <v>1488</v>
      </c>
      <c r="L6" s="969" t="s">
        <v>1489</v>
      </c>
      <c r="M6" s="967" t="s">
        <v>1490</v>
      </c>
      <c r="N6" s="967" t="s">
        <v>1031</v>
      </c>
      <c r="O6" s="967" t="s">
        <v>1491</v>
      </c>
      <c r="P6" s="969" t="s">
        <v>1492</v>
      </c>
      <c r="Q6" s="969" t="s">
        <v>1493</v>
      </c>
      <c r="R6" s="967" t="s">
        <v>1494</v>
      </c>
      <c r="S6" s="967" t="s">
        <v>1495</v>
      </c>
      <c r="T6" s="967" t="s">
        <v>1496</v>
      </c>
      <c r="U6" s="967" t="s">
        <v>1497</v>
      </c>
    </row>
    <row r="7" spans="1:22" ht="16.5" customHeight="1">
      <c r="A7" s="1702" t="s">
        <v>1498</v>
      </c>
      <c r="B7" s="1703" t="s">
        <v>1499</v>
      </c>
      <c r="C7" s="1704" t="s">
        <v>1500</v>
      </c>
      <c r="D7" s="1704"/>
      <c r="E7" s="970" t="s">
        <v>1414</v>
      </c>
      <c r="F7" s="970" t="s">
        <v>1414</v>
      </c>
      <c r="G7" s="970" t="s">
        <v>1414</v>
      </c>
      <c r="H7" s="970" t="s">
        <v>1414</v>
      </c>
      <c r="I7" s="970" t="s">
        <v>1414</v>
      </c>
      <c r="J7" s="970" t="s">
        <v>1414</v>
      </c>
      <c r="K7" s="970" t="s">
        <v>1414</v>
      </c>
      <c r="L7" s="970" t="s">
        <v>1414</v>
      </c>
      <c r="M7" s="970" t="s">
        <v>1414</v>
      </c>
      <c r="N7" s="970" t="s">
        <v>1414</v>
      </c>
      <c r="O7" s="970" t="s">
        <v>1414</v>
      </c>
      <c r="P7" s="970" t="s">
        <v>1414</v>
      </c>
      <c r="Q7" s="970" t="s">
        <v>1414</v>
      </c>
      <c r="R7" s="970" t="s">
        <v>1414</v>
      </c>
      <c r="S7" s="970" t="s">
        <v>1414</v>
      </c>
      <c r="T7" s="970" t="s">
        <v>1414</v>
      </c>
      <c r="U7" s="970" t="s">
        <v>1414</v>
      </c>
    </row>
    <row r="8" spans="1:22" ht="16.5" customHeight="1">
      <c r="A8" s="1702"/>
      <c r="B8" s="1703"/>
      <c r="C8" s="1704" t="s">
        <v>1399</v>
      </c>
      <c r="D8" s="1704"/>
      <c r="E8" s="970" t="s">
        <v>1414</v>
      </c>
      <c r="F8" s="970" t="s">
        <v>1414</v>
      </c>
      <c r="G8" s="970" t="s">
        <v>1414</v>
      </c>
      <c r="H8" s="970" t="s">
        <v>1414</v>
      </c>
      <c r="I8" s="970" t="s">
        <v>1414</v>
      </c>
      <c r="J8" s="970" t="s">
        <v>1414</v>
      </c>
      <c r="K8" s="970" t="s">
        <v>1414</v>
      </c>
      <c r="L8" s="970" t="s">
        <v>1414</v>
      </c>
      <c r="M8" s="970" t="s">
        <v>1414</v>
      </c>
      <c r="N8" s="970" t="s">
        <v>1414</v>
      </c>
      <c r="O8" s="970" t="s">
        <v>1414</v>
      </c>
      <c r="P8" s="970" t="s">
        <v>1414</v>
      </c>
      <c r="Q8" s="970" t="s">
        <v>1414</v>
      </c>
      <c r="R8" s="970" t="s">
        <v>1414</v>
      </c>
      <c r="S8" s="970" t="s">
        <v>1414</v>
      </c>
      <c r="T8" s="970" t="s">
        <v>1414</v>
      </c>
      <c r="U8" s="970" t="s">
        <v>1414</v>
      </c>
    </row>
    <row r="9" spans="1:22" ht="16.5" customHeight="1">
      <c r="A9" s="1702"/>
      <c r="B9" s="1703"/>
      <c r="C9" s="1704" t="s">
        <v>1400</v>
      </c>
      <c r="D9" s="1704"/>
      <c r="E9" s="970" t="s">
        <v>1414</v>
      </c>
      <c r="F9" s="970" t="s">
        <v>1414</v>
      </c>
      <c r="G9" s="970" t="s">
        <v>1414</v>
      </c>
      <c r="H9" s="970" t="s">
        <v>1414</v>
      </c>
      <c r="I9" s="970" t="s">
        <v>1414</v>
      </c>
      <c r="J9" s="970" t="s">
        <v>1414</v>
      </c>
      <c r="K9" s="970" t="s">
        <v>1414</v>
      </c>
      <c r="L9" s="970" t="s">
        <v>1414</v>
      </c>
      <c r="M9" s="970" t="s">
        <v>1414</v>
      </c>
      <c r="N9" s="970" t="s">
        <v>1414</v>
      </c>
      <c r="O9" s="970" t="s">
        <v>1414</v>
      </c>
      <c r="P9" s="970" t="s">
        <v>1414</v>
      </c>
      <c r="Q9" s="970" t="s">
        <v>1414</v>
      </c>
      <c r="R9" s="970" t="s">
        <v>1414</v>
      </c>
      <c r="S9" s="970" t="s">
        <v>1414</v>
      </c>
      <c r="T9" s="970" t="s">
        <v>1414</v>
      </c>
      <c r="U9" s="970" t="s">
        <v>1414</v>
      </c>
    </row>
    <row r="10" spans="1:22" ht="16.5" customHeight="1">
      <c r="A10" s="1702"/>
      <c r="B10" s="1703"/>
      <c r="C10" s="1704" t="s">
        <v>1401</v>
      </c>
      <c r="D10" s="1704"/>
      <c r="E10" s="970" t="s">
        <v>1414</v>
      </c>
      <c r="F10" s="970" t="s">
        <v>1414</v>
      </c>
      <c r="G10" s="970" t="s">
        <v>1414</v>
      </c>
      <c r="H10" s="970" t="s">
        <v>1414</v>
      </c>
      <c r="I10" s="970" t="s">
        <v>1414</v>
      </c>
      <c r="J10" s="970" t="s">
        <v>1414</v>
      </c>
      <c r="K10" s="970" t="s">
        <v>1414</v>
      </c>
      <c r="L10" s="970" t="s">
        <v>1414</v>
      </c>
      <c r="M10" s="970" t="s">
        <v>1414</v>
      </c>
      <c r="N10" s="970" t="s">
        <v>1414</v>
      </c>
      <c r="O10" s="970" t="s">
        <v>1414</v>
      </c>
      <c r="P10" s="970" t="s">
        <v>1414</v>
      </c>
      <c r="Q10" s="970" t="s">
        <v>1414</v>
      </c>
      <c r="R10" s="970" t="s">
        <v>1414</v>
      </c>
      <c r="S10" s="970" t="s">
        <v>1414</v>
      </c>
      <c r="T10" s="970" t="s">
        <v>1414</v>
      </c>
      <c r="U10" s="970" t="s">
        <v>1414</v>
      </c>
    </row>
    <row r="11" spans="1:22" ht="16.5" customHeight="1">
      <c r="A11" s="1702"/>
      <c r="B11" s="1703"/>
      <c r="C11" s="1704" t="s">
        <v>1402</v>
      </c>
      <c r="D11" s="1704"/>
      <c r="E11" s="970" t="s">
        <v>1414</v>
      </c>
      <c r="F11" s="970" t="s">
        <v>1414</v>
      </c>
      <c r="G11" s="970" t="s">
        <v>1414</v>
      </c>
      <c r="H11" s="970" t="s">
        <v>1414</v>
      </c>
      <c r="I11" s="970" t="s">
        <v>1414</v>
      </c>
      <c r="J11" s="970" t="s">
        <v>1414</v>
      </c>
      <c r="K11" s="970" t="s">
        <v>1414</v>
      </c>
      <c r="L11" s="970" t="s">
        <v>1414</v>
      </c>
      <c r="M11" s="970" t="s">
        <v>1414</v>
      </c>
      <c r="N11" s="970" t="s">
        <v>1414</v>
      </c>
      <c r="O11" s="970" t="s">
        <v>1414</v>
      </c>
      <c r="P11" s="970" t="s">
        <v>1414</v>
      </c>
      <c r="Q11" s="970" t="s">
        <v>1414</v>
      </c>
      <c r="R11" s="970" t="s">
        <v>1414</v>
      </c>
      <c r="S11" s="970" t="s">
        <v>1414</v>
      </c>
      <c r="T11" s="970" t="s">
        <v>1414</v>
      </c>
      <c r="U11" s="970" t="s">
        <v>1414</v>
      </c>
    </row>
    <row r="12" spans="1:22" ht="16.5" customHeight="1">
      <c r="A12" s="1702"/>
      <c r="B12" s="1703"/>
      <c r="C12" s="1704" t="s">
        <v>1403</v>
      </c>
      <c r="D12" s="1704"/>
      <c r="E12" s="970" t="s">
        <v>1414</v>
      </c>
      <c r="F12" s="970" t="s">
        <v>1414</v>
      </c>
      <c r="G12" s="970" t="s">
        <v>1414</v>
      </c>
      <c r="H12" s="970" t="s">
        <v>1414</v>
      </c>
      <c r="I12" s="970" t="s">
        <v>1414</v>
      </c>
      <c r="J12" s="970" t="s">
        <v>1414</v>
      </c>
      <c r="K12" s="970" t="s">
        <v>1414</v>
      </c>
      <c r="L12" s="970" t="s">
        <v>1414</v>
      </c>
      <c r="M12" s="970" t="s">
        <v>1414</v>
      </c>
      <c r="N12" s="970" t="s">
        <v>1414</v>
      </c>
      <c r="O12" s="970" t="s">
        <v>1414</v>
      </c>
      <c r="P12" s="970" t="s">
        <v>1414</v>
      </c>
      <c r="Q12" s="970" t="s">
        <v>1414</v>
      </c>
      <c r="R12" s="970" t="s">
        <v>1414</v>
      </c>
      <c r="S12" s="970" t="s">
        <v>1414</v>
      </c>
      <c r="T12" s="970" t="s">
        <v>1414</v>
      </c>
      <c r="U12" s="970" t="s">
        <v>1414</v>
      </c>
    </row>
    <row r="13" spans="1:22" ht="16.5" customHeight="1">
      <c r="A13" s="1702"/>
      <c r="B13" s="1703"/>
      <c r="C13" s="1704" t="s">
        <v>1404</v>
      </c>
      <c r="D13" s="1704"/>
      <c r="E13" s="970" t="s">
        <v>1414</v>
      </c>
      <c r="F13" s="970" t="s">
        <v>1414</v>
      </c>
      <c r="G13" s="970" t="s">
        <v>1414</v>
      </c>
      <c r="H13" s="970" t="s">
        <v>1414</v>
      </c>
      <c r="I13" s="970" t="s">
        <v>1414</v>
      </c>
      <c r="J13" s="970" t="s">
        <v>1414</v>
      </c>
      <c r="K13" s="970" t="s">
        <v>1414</v>
      </c>
      <c r="L13" s="970" t="s">
        <v>1414</v>
      </c>
      <c r="M13" s="970" t="s">
        <v>1414</v>
      </c>
      <c r="N13" s="970" t="s">
        <v>1414</v>
      </c>
      <c r="O13" s="970" t="s">
        <v>1414</v>
      </c>
      <c r="P13" s="970" t="s">
        <v>1414</v>
      </c>
      <c r="Q13" s="970" t="s">
        <v>1414</v>
      </c>
      <c r="R13" s="970" t="s">
        <v>1414</v>
      </c>
      <c r="S13" s="970" t="s">
        <v>1414</v>
      </c>
      <c r="T13" s="970" t="s">
        <v>1414</v>
      </c>
      <c r="U13" s="970" t="s">
        <v>1414</v>
      </c>
    </row>
    <row r="14" spans="1:22" ht="16.5" customHeight="1">
      <c r="A14" s="1702"/>
      <c r="B14" s="1703"/>
      <c r="C14" s="1704" t="s">
        <v>1405</v>
      </c>
      <c r="D14" s="1704"/>
      <c r="E14" s="970" t="s">
        <v>1414</v>
      </c>
      <c r="F14" s="970" t="s">
        <v>1414</v>
      </c>
      <c r="G14" s="970" t="s">
        <v>1414</v>
      </c>
      <c r="H14" s="970" t="s">
        <v>1414</v>
      </c>
      <c r="I14" s="970" t="s">
        <v>1414</v>
      </c>
      <c r="J14" s="970" t="s">
        <v>1414</v>
      </c>
      <c r="K14" s="970" t="s">
        <v>1414</v>
      </c>
      <c r="L14" s="970" t="s">
        <v>1414</v>
      </c>
      <c r="M14" s="970" t="s">
        <v>1414</v>
      </c>
      <c r="N14" s="970" t="s">
        <v>1414</v>
      </c>
      <c r="O14" s="970" t="s">
        <v>1414</v>
      </c>
      <c r="P14" s="970" t="s">
        <v>1414</v>
      </c>
      <c r="Q14" s="970" t="s">
        <v>1414</v>
      </c>
      <c r="R14" s="970" t="s">
        <v>1414</v>
      </c>
      <c r="S14" s="970" t="s">
        <v>1414</v>
      </c>
      <c r="T14" s="970" t="s">
        <v>1414</v>
      </c>
      <c r="U14" s="970" t="s">
        <v>1414</v>
      </c>
    </row>
    <row r="15" spans="1:22" ht="16.5" customHeight="1">
      <c r="A15" s="1702"/>
      <c r="B15" s="1703"/>
      <c r="C15" s="1704" t="s">
        <v>1406</v>
      </c>
      <c r="D15" s="1704"/>
      <c r="E15" s="970" t="s">
        <v>1414</v>
      </c>
      <c r="F15" s="970" t="s">
        <v>1414</v>
      </c>
      <c r="G15" s="970" t="s">
        <v>1414</v>
      </c>
      <c r="H15" s="970" t="s">
        <v>1414</v>
      </c>
      <c r="I15" s="970" t="s">
        <v>1414</v>
      </c>
      <c r="J15" s="970" t="s">
        <v>1414</v>
      </c>
      <c r="K15" s="970" t="s">
        <v>1414</v>
      </c>
      <c r="L15" s="970" t="s">
        <v>1414</v>
      </c>
      <c r="M15" s="970" t="s">
        <v>1414</v>
      </c>
      <c r="N15" s="970" t="s">
        <v>1414</v>
      </c>
      <c r="O15" s="970" t="s">
        <v>1414</v>
      </c>
      <c r="P15" s="970" t="s">
        <v>1414</v>
      </c>
      <c r="Q15" s="970" t="s">
        <v>1414</v>
      </c>
      <c r="R15" s="970" t="s">
        <v>1414</v>
      </c>
      <c r="S15" s="970" t="s">
        <v>1414</v>
      </c>
      <c r="T15" s="970" t="s">
        <v>1414</v>
      </c>
      <c r="U15" s="970" t="s">
        <v>1414</v>
      </c>
    </row>
    <row r="16" spans="1:22" ht="16.5" customHeight="1">
      <c r="A16" s="1702"/>
      <c r="B16" s="1703"/>
      <c r="C16" s="1704" t="s">
        <v>1407</v>
      </c>
      <c r="D16" s="1704"/>
      <c r="E16" s="970" t="s">
        <v>1414</v>
      </c>
      <c r="F16" s="970" t="s">
        <v>1414</v>
      </c>
      <c r="G16" s="970" t="s">
        <v>1414</v>
      </c>
      <c r="H16" s="970" t="s">
        <v>1414</v>
      </c>
      <c r="I16" s="970" t="s">
        <v>1414</v>
      </c>
      <c r="J16" s="970" t="s">
        <v>1414</v>
      </c>
      <c r="K16" s="970" t="s">
        <v>1414</v>
      </c>
      <c r="L16" s="970" t="s">
        <v>1414</v>
      </c>
      <c r="M16" s="970" t="s">
        <v>1414</v>
      </c>
      <c r="N16" s="970" t="s">
        <v>1414</v>
      </c>
      <c r="O16" s="970" t="s">
        <v>1414</v>
      </c>
      <c r="P16" s="970" t="s">
        <v>1414</v>
      </c>
      <c r="Q16" s="970" t="s">
        <v>1414</v>
      </c>
      <c r="R16" s="970" t="s">
        <v>1414</v>
      </c>
      <c r="S16" s="970" t="s">
        <v>1414</v>
      </c>
      <c r="T16" s="970" t="s">
        <v>1414</v>
      </c>
      <c r="U16" s="970" t="s">
        <v>1414</v>
      </c>
    </row>
    <row r="17" spans="1:21" ht="16.5" customHeight="1">
      <c r="A17" s="1702"/>
      <c r="B17" s="1703"/>
      <c r="C17" s="1704" t="s">
        <v>1408</v>
      </c>
      <c r="D17" s="1704"/>
      <c r="E17" s="970" t="s">
        <v>1414</v>
      </c>
      <c r="F17" s="970" t="s">
        <v>1414</v>
      </c>
      <c r="G17" s="970" t="s">
        <v>1414</v>
      </c>
      <c r="H17" s="970" t="s">
        <v>1414</v>
      </c>
      <c r="I17" s="970" t="s">
        <v>1414</v>
      </c>
      <c r="J17" s="970" t="s">
        <v>1414</v>
      </c>
      <c r="K17" s="970" t="s">
        <v>1414</v>
      </c>
      <c r="L17" s="970" t="s">
        <v>1414</v>
      </c>
      <c r="M17" s="970" t="s">
        <v>1414</v>
      </c>
      <c r="N17" s="970" t="s">
        <v>1414</v>
      </c>
      <c r="O17" s="970" t="s">
        <v>1414</v>
      </c>
      <c r="P17" s="970" t="s">
        <v>1414</v>
      </c>
      <c r="Q17" s="970" t="s">
        <v>1414</v>
      </c>
      <c r="R17" s="970" t="s">
        <v>1414</v>
      </c>
      <c r="S17" s="970" t="s">
        <v>1414</v>
      </c>
      <c r="T17" s="970" t="s">
        <v>1414</v>
      </c>
      <c r="U17" s="970" t="s">
        <v>1414</v>
      </c>
    </row>
    <row r="18" spans="1:21" ht="16.5" customHeight="1">
      <c r="A18" s="1702"/>
      <c r="B18" s="1703"/>
      <c r="C18" s="1704" t="s">
        <v>1409</v>
      </c>
      <c r="D18" s="1704"/>
      <c r="E18" s="970" t="s">
        <v>1414</v>
      </c>
      <c r="F18" s="970" t="s">
        <v>1414</v>
      </c>
      <c r="G18" s="970" t="s">
        <v>1414</v>
      </c>
      <c r="H18" s="970" t="s">
        <v>1414</v>
      </c>
      <c r="I18" s="970" t="s">
        <v>1414</v>
      </c>
      <c r="J18" s="970" t="s">
        <v>1414</v>
      </c>
      <c r="K18" s="970" t="s">
        <v>1414</v>
      </c>
      <c r="L18" s="970" t="s">
        <v>1414</v>
      </c>
      <c r="M18" s="970" t="s">
        <v>1414</v>
      </c>
      <c r="N18" s="970" t="s">
        <v>1414</v>
      </c>
      <c r="O18" s="970" t="s">
        <v>1414</v>
      </c>
      <c r="P18" s="970" t="s">
        <v>1414</v>
      </c>
      <c r="Q18" s="970" t="s">
        <v>1414</v>
      </c>
      <c r="R18" s="970" t="s">
        <v>1414</v>
      </c>
      <c r="S18" s="970" t="s">
        <v>1414</v>
      </c>
      <c r="T18" s="970" t="s">
        <v>1414</v>
      </c>
      <c r="U18" s="970" t="s">
        <v>1414</v>
      </c>
    </row>
    <row r="19" spans="1:21" ht="16.5" customHeight="1">
      <c r="A19" s="1702"/>
      <c r="B19" s="1703"/>
      <c r="C19" s="1704" t="s">
        <v>1031</v>
      </c>
      <c r="D19" s="1704"/>
      <c r="E19" s="970" t="s">
        <v>1414</v>
      </c>
      <c r="F19" s="970" t="s">
        <v>1414</v>
      </c>
      <c r="G19" s="970" t="s">
        <v>1414</v>
      </c>
      <c r="H19" s="970" t="s">
        <v>1414</v>
      </c>
      <c r="I19" s="970" t="s">
        <v>1414</v>
      </c>
      <c r="J19" s="970" t="s">
        <v>1414</v>
      </c>
      <c r="K19" s="970" t="s">
        <v>1414</v>
      </c>
      <c r="L19" s="970" t="s">
        <v>1414</v>
      </c>
      <c r="M19" s="970" t="s">
        <v>1414</v>
      </c>
      <c r="N19" s="970" t="s">
        <v>1414</v>
      </c>
      <c r="O19" s="970" t="s">
        <v>1414</v>
      </c>
      <c r="P19" s="970" t="s">
        <v>1414</v>
      </c>
      <c r="Q19" s="970" t="s">
        <v>1414</v>
      </c>
      <c r="R19" s="970" t="s">
        <v>1414</v>
      </c>
      <c r="S19" s="970" t="s">
        <v>1414</v>
      </c>
      <c r="T19" s="970" t="s">
        <v>1414</v>
      </c>
      <c r="U19" s="970" t="s">
        <v>1414</v>
      </c>
    </row>
    <row r="20" spans="1:21" ht="16.5" hidden="1" customHeight="1">
      <c r="A20" s="1702"/>
      <c r="B20" s="1703"/>
      <c r="C20" s="1701" t="s">
        <v>1501</v>
      </c>
      <c r="D20" s="1701"/>
      <c r="E20" s="970"/>
      <c r="F20" s="970"/>
      <c r="G20" s="970"/>
      <c r="H20" s="970"/>
      <c r="I20" s="970"/>
      <c r="J20" s="970"/>
      <c r="K20" s="970"/>
      <c r="L20" s="970"/>
      <c r="M20" s="970"/>
      <c r="N20" s="970"/>
      <c r="O20" s="970"/>
      <c r="P20" s="970"/>
      <c r="Q20" s="970"/>
      <c r="R20" s="970"/>
      <c r="S20" s="970"/>
      <c r="T20" s="970"/>
      <c r="U20" s="970"/>
    </row>
    <row r="21" spans="1:21" ht="16.5" hidden="1" customHeight="1">
      <c r="A21" s="1702"/>
      <c r="B21" s="1703"/>
      <c r="C21" s="1705" t="s">
        <v>1445</v>
      </c>
      <c r="D21" s="1705"/>
      <c r="E21" s="970"/>
      <c r="F21" s="970"/>
      <c r="G21" s="970"/>
      <c r="H21" s="970"/>
      <c r="I21" s="970"/>
      <c r="J21" s="970"/>
      <c r="K21" s="970"/>
      <c r="L21" s="970"/>
      <c r="M21" s="970"/>
      <c r="N21" s="970"/>
      <c r="O21" s="970"/>
      <c r="P21" s="970"/>
      <c r="Q21" s="970"/>
      <c r="R21" s="970"/>
      <c r="S21" s="970"/>
      <c r="T21" s="970"/>
      <c r="U21" s="970"/>
    </row>
    <row r="22" spans="1:21" ht="16.5" hidden="1" customHeight="1">
      <c r="A22" s="1702"/>
      <c r="B22" s="1703"/>
      <c r="C22" s="1701" t="s">
        <v>1502</v>
      </c>
      <c r="D22" s="1701"/>
      <c r="E22" s="970"/>
      <c r="F22" s="970"/>
      <c r="G22" s="970"/>
      <c r="H22" s="970"/>
      <c r="I22" s="970"/>
      <c r="J22" s="970"/>
      <c r="K22" s="970"/>
      <c r="L22" s="970"/>
      <c r="M22" s="970"/>
      <c r="N22" s="970"/>
      <c r="O22" s="970"/>
      <c r="P22" s="970"/>
      <c r="Q22" s="970"/>
      <c r="R22" s="970"/>
      <c r="S22" s="970"/>
      <c r="T22" s="970"/>
      <c r="U22" s="970"/>
    </row>
    <row r="23" spans="1:21" ht="16.5" hidden="1" customHeight="1">
      <c r="A23" s="1702"/>
      <c r="B23" s="1703"/>
      <c r="C23" s="1701" t="s">
        <v>1503</v>
      </c>
      <c r="D23" s="1701"/>
      <c r="E23" s="970"/>
      <c r="F23" s="970"/>
      <c r="G23" s="970"/>
      <c r="H23" s="970"/>
      <c r="I23" s="970"/>
      <c r="J23" s="970"/>
      <c r="K23" s="970"/>
      <c r="L23" s="970"/>
      <c r="M23" s="970"/>
      <c r="N23" s="970"/>
      <c r="O23" s="970"/>
      <c r="P23" s="970"/>
      <c r="Q23" s="970"/>
      <c r="R23" s="970"/>
      <c r="S23" s="970"/>
      <c r="T23" s="970"/>
      <c r="U23" s="970"/>
    </row>
    <row r="24" spans="1:21" ht="16.5" hidden="1" customHeight="1">
      <c r="A24" s="1702"/>
      <c r="B24" s="1703"/>
      <c r="C24" s="1700" t="s">
        <v>1448</v>
      </c>
      <c r="D24" s="971" t="s">
        <v>1449</v>
      </c>
      <c r="E24" s="970"/>
      <c r="F24" s="970"/>
      <c r="G24" s="970"/>
      <c r="H24" s="970"/>
      <c r="I24" s="970"/>
      <c r="J24" s="970"/>
      <c r="K24" s="970"/>
      <c r="L24" s="970"/>
      <c r="M24" s="970"/>
      <c r="N24" s="970"/>
      <c r="O24" s="970"/>
      <c r="P24" s="970"/>
      <c r="Q24" s="970"/>
      <c r="R24" s="970"/>
      <c r="S24" s="970"/>
      <c r="T24" s="970"/>
      <c r="U24" s="970"/>
    </row>
    <row r="25" spans="1:21" ht="16.5" hidden="1" customHeight="1">
      <c r="A25" s="1702"/>
      <c r="B25" s="1703"/>
      <c r="C25" s="1700"/>
      <c r="D25" s="971" t="s">
        <v>1450</v>
      </c>
      <c r="E25" s="970"/>
      <c r="F25" s="970"/>
      <c r="G25" s="970"/>
      <c r="H25" s="970"/>
      <c r="I25" s="970"/>
      <c r="J25" s="970"/>
      <c r="K25" s="970"/>
      <c r="L25" s="970"/>
      <c r="M25" s="970"/>
      <c r="N25" s="970"/>
      <c r="O25" s="970"/>
      <c r="P25" s="970"/>
      <c r="Q25" s="970"/>
      <c r="R25" s="970"/>
      <c r="S25" s="970"/>
      <c r="T25" s="970"/>
      <c r="U25" s="970"/>
    </row>
    <row r="26" spans="1:21" ht="16.5" hidden="1" customHeight="1">
      <c r="A26" s="1702"/>
      <c r="B26" s="1703"/>
      <c r="C26" s="1700"/>
      <c r="D26" s="971" t="s">
        <v>1031</v>
      </c>
      <c r="E26" s="970"/>
      <c r="F26" s="970"/>
      <c r="G26" s="970"/>
      <c r="H26" s="970"/>
      <c r="I26" s="970"/>
      <c r="J26" s="970"/>
      <c r="K26" s="970"/>
      <c r="L26" s="970"/>
      <c r="M26" s="970"/>
      <c r="N26" s="970"/>
      <c r="O26" s="970"/>
      <c r="P26" s="970"/>
      <c r="Q26" s="970"/>
      <c r="R26" s="970"/>
      <c r="S26" s="970"/>
      <c r="T26" s="970"/>
      <c r="U26" s="970"/>
    </row>
    <row r="27" spans="1:21" ht="16.5" customHeight="1">
      <c r="A27" s="1702"/>
      <c r="B27" s="1703" t="s">
        <v>1504</v>
      </c>
      <c r="C27" s="1704" t="s">
        <v>1505</v>
      </c>
      <c r="D27" s="1704"/>
      <c r="E27" s="970" t="s">
        <v>1414</v>
      </c>
      <c r="F27" s="970" t="s">
        <v>1414</v>
      </c>
      <c r="G27" s="970" t="s">
        <v>1414</v>
      </c>
      <c r="H27" s="970" t="s">
        <v>1414</v>
      </c>
      <c r="I27" s="970" t="s">
        <v>1414</v>
      </c>
      <c r="J27" s="970" t="s">
        <v>1414</v>
      </c>
      <c r="K27" s="970" t="s">
        <v>1414</v>
      </c>
      <c r="L27" s="970" t="s">
        <v>1414</v>
      </c>
      <c r="M27" s="970" t="s">
        <v>1414</v>
      </c>
      <c r="N27" s="970" t="s">
        <v>1414</v>
      </c>
      <c r="O27" s="970" t="s">
        <v>1414</v>
      </c>
      <c r="P27" s="970" t="s">
        <v>1414</v>
      </c>
      <c r="Q27" s="970" t="s">
        <v>1414</v>
      </c>
      <c r="R27" s="970" t="s">
        <v>1414</v>
      </c>
      <c r="S27" s="970" t="s">
        <v>1414</v>
      </c>
      <c r="T27" s="970" t="s">
        <v>1414</v>
      </c>
      <c r="U27" s="970">
        <v>3</v>
      </c>
    </row>
    <row r="28" spans="1:21" ht="16.5" customHeight="1">
      <c r="A28" s="1702"/>
      <c r="B28" s="1703"/>
      <c r="C28" s="1704" t="s">
        <v>1410</v>
      </c>
      <c r="D28" s="1704"/>
      <c r="E28" s="970" t="s">
        <v>1414</v>
      </c>
      <c r="F28" s="970" t="s">
        <v>1414</v>
      </c>
      <c r="G28" s="970" t="s">
        <v>1414</v>
      </c>
      <c r="H28" s="970" t="s">
        <v>1414</v>
      </c>
      <c r="I28" s="970" t="s">
        <v>1414</v>
      </c>
      <c r="J28" s="970" t="s">
        <v>1414</v>
      </c>
      <c r="K28" s="970" t="s">
        <v>1414</v>
      </c>
      <c r="L28" s="970" t="s">
        <v>1414</v>
      </c>
      <c r="M28" s="970" t="s">
        <v>1414</v>
      </c>
      <c r="N28" s="970" t="s">
        <v>1414</v>
      </c>
      <c r="O28" s="970" t="s">
        <v>1414</v>
      </c>
      <c r="P28" s="970" t="s">
        <v>1414</v>
      </c>
      <c r="Q28" s="970" t="s">
        <v>1414</v>
      </c>
      <c r="R28" s="970" t="s">
        <v>1414</v>
      </c>
      <c r="S28" s="970" t="s">
        <v>1414</v>
      </c>
      <c r="T28" s="970" t="s">
        <v>1414</v>
      </c>
      <c r="U28" s="970" t="s">
        <v>1414</v>
      </c>
    </row>
    <row r="29" spans="1:21" ht="16.5" customHeight="1">
      <c r="A29" s="1702"/>
      <c r="B29" s="1703"/>
      <c r="C29" s="1704" t="s">
        <v>1411</v>
      </c>
      <c r="D29" s="1704"/>
      <c r="E29" s="970" t="s">
        <v>1414</v>
      </c>
      <c r="F29" s="970" t="s">
        <v>1414</v>
      </c>
      <c r="G29" s="970" t="s">
        <v>1414</v>
      </c>
      <c r="H29" s="970" t="s">
        <v>1414</v>
      </c>
      <c r="I29" s="970" t="s">
        <v>1414</v>
      </c>
      <c r="J29" s="970" t="s">
        <v>1414</v>
      </c>
      <c r="K29" s="970" t="s">
        <v>1414</v>
      </c>
      <c r="L29" s="970" t="s">
        <v>1414</v>
      </c>
      <c r="M29" s="970" t="s">
        <v>1414</v>
      </c>
      <c r="N29" s="970" t="s">
        <v>1414</v>
      </c>
      <c r="O29" s="970" t="s">
        <v>1414</v>
      </c>
      <c r="P29" s="970" t="s">
        <v>1414</v>
      </c>
      <c r="Q29" s="970" t="s">
        <v>1414</v>
      </c>
      <c r="R29" s="970" t="s">
        <v>1414</v>
      </c>
      <c r="S29" s="970" t="s">
        <v>1414</v>
      </c>
      <c r="T29" s="970" t="s">
        <v>1414</v>
      </c>
      <c r="U29" s="970">
        <v>2</v>
      </c>
    </row>
    <row r="30" spans="1:21" ht="16.5" customHeight="1">
      <c r="A30" s="1702"/>
      <c r="B30" s="1703"/>
      <c r="C30" s="1704" t="s">
        <v>1412</v>
      </c>
      <c r="D30" s="1704"/>
      <c r="E30" s="970" t="s">
        <v>1414</v>
      </c>
      <c r="F30" s="970" t="s">
        <v>1414</v>
      </c>
      <c r="G30" s="970" t="s">
        <v>1414</v>
      </c>
      <c r="H30" s="970" t="s">
        <v>1414</v>
      </c>
      <c r="I30" s="970" t="s">
        <v>1414</v>
      </c>
      <c r="J30" s="970" t="s">
        <v>1414</v>
      </c>
      <c r="K30" s="970" t="s">
        <v>1414</v>
      </c>
      <c r="L30" s="970" t="s">
        <v>1414</v>
      </c>
      <c r="M30" s="970" t="s">
        <v>1414</v>
      </c>
      <c r="N30" s="970" t="s">
        <v>1414</v>
      </c>
      <c r="O30" s="970" t="s">
        <v>1414</v>
      </c>
      <c r="P30" s="970" t="s">
        <v>1414</v>
      </c>
      <c r="Q30" s="970" t="s">
        <v>1414</v>
      </c>
      <c r="R30" s="970" t="s">
        <v>1414</v>
      </c>
      <c r="S30" s="970" t="s">
        <v>1414</v>
      </c>
      <c r="T30" s="970" t="s">
        <v>1414</v>
      </c>
      <c r="U30" s="970">
        <v>1</v>
      </c>
    </row>
    <row r="31" spans="1:21" ht="16.5" customHeight="1">
      <c r="A31" s="1702"/>
      <c r="B31" s="1703"/>
      <c r="C31" s="1706" t="s">
        <v>1416</v>
      </c>
      <c r="D31" s="1706"/>
      <c r="E31" s="970" t="s">
        <v>1414</v>
      </c>
      <c r="F31" s="970" t="s">
        <v>1414</v>
      </c>
      <c r="G31" s="970" t="s">
        <v>1414</v>
      </c>
      <c r="H31" s="970" t="s">
        <v>1414</v>
      </c>
      <c r="I31" s="970" t="s">
        <v>1414</v>
      </c>
      <c r="J31" s="970" t="s">
        <v>1414</v>
      </c>
      <c r="K31" s="970" t="s">
        <v>1414</v>
      </c>
      <c r="L31" s="970" t="s">
        <v>1414</v>
      </c>
      <c r="M31" s="970" t="s">
        <v>1414</v>
      </c>
      <c r="N31" s="970" t="s">
        <v>1414</v>
      </c>
      <c r="O31" s="970" t="s">
        <v>1414</v>
      </c>
      <c r="P31" s="970" t="s">
        <v>1414</v>
      </c>
      <c r="Q31" s="970" t="s">
        <v>1414</v>
      </c>
      <c r="R31" s="970" t="s">
        <v>1414</v>
      </c>
      <c r="S31" s="970" t="s">
        <v>1414</v>
      </c>
      <c r="T31" s="970" t="s">
        <v>1414</v>
      </c>
      <c r="U31" s="970" t="s">
        <v>1414</v>
      </c>
    </row>
    <row r="32" spans="1:21" ht="16.5" customHeight="1">
      <c r="A32" s="1702"/>
      <c r="B32" s="1703"/>
      <c r="C32" s="1704" t="s">
        <v>1417</v>
      </c>
      <c r="D32" s="1704"/>
      <c r="E32" s="970" t="s">
        <v>1414</v>
      </c>
      <c r="F32" s="970" t="s">
        <v>1414</v>
      </c>
      <c r="G32" s="970" t="s">
        <v>1414</v>
      </c>
      <c r="H32" s="970" t="s">
        <v>1414</v>
      </c>
      <c r="I32" s="970" t="s">
        <v>1414</v>
      </c>
      <c r="J32" s="970" t="s">
        <v>1414</v>
      </c>
      <c r="K32" s="970" t="s">
        <v>1414</v>
      </c>
      <c r="L32" s="970" t="s">
        <v>1414</v>
      </c>
      <c r="M32" s="970" t="s">
        <v>1414</v>
      </c>
      <c r="N32" s="970" t="s">
        <v>1414</v>
      </c>
      <c r="O32" s="970" t="s">
        <v>1414</v>
      </c>
      <c r="P32" s="970" t="s">
        <v>1414</v>
      </c>
      <c r="Q32" s="970" t="s">
        <v>1414</v>
      </c>
      <c r="R32" s="970" t="s">
        <v>1414</v>
      </c>
      <c r="S32" s="970" t="s">
        <v>1414</v>
      </c>
      <c r="T32" s="970" t="s">
        <v>1414</v>
      </c>
      <c r="U32" s="970" t="s">
        <v>1414</v>
      </c>
    </row>
    <row r="33" spans="1:21" ht="16.5" customHeight="1">
      <c r="A33" s="1702"/>
      <c r="B33" s="1703"/>
      <c r="C33" s="1704" t="s">
        <v>1418</v>
      </c>
      <c r="D33" s="1704"/>
      <c r="E33" s="970" t="s">
        <v>1414</v>
      </c>
      <c r="F33" s="970" t="s">
        <v>1414</v>
      </c>
      <c r="G33" s="970" t="s">
        <v>1414</v>
      </c>
      <c r="H33" s="970" t="s">
        <v>1414</v>
      </c>
      <c r="I33" s="970" t="s">
        <v>1414</v>
      </c>
      <c r="J33" s="970" t="s">
        <v>1414</v>
      </c>
      <c r="K33" s="970" t="s">
        <v>1414</v>
      </c>
      <c r="L33" s="970" t="s">
        <v>1414</v>
      </c>
      <c r="M33" s="970" t="s">
        <v>1414</v>
      </c>
      <c r="N33" s="970" t="s">
        <v>1414</v>
      </c>
      <c r="O33" s="970" t="s">
        <v>1414</v>
      </c>
      <c r="P33" s="970" t="s">
        <v>1414</v>
      </c>
      <c r="Q33" s="970" t="s">
        <v>1414</v>
      </c>
      <c r="R33" s="970" t="s">
        <v>1414</v>
      </c>
      <c r="S33" s="970" t="s">
        <v>1414</v>
      </c>
      <c r="T33" s="970" t="s">
        <v>1414</v>
      </c>
      <c r="U33" s="970" t="s">
        <v>1414</v>
      </c>
    </row>
    <row r="34" spans="1:21" ht="16.5" customHeight="1">
      <c r="A34" s="1702"/>
      <c r="B34" s="1703"/>
      <c r="C34" s="1704" t="s">
        <v>1419</v>
      </c>
      <c r="D34" s="1704"/>
      <c r="E34" s="970" t="s">
        <v>1414</v>
      </c>
      <c r="F34" s="970" t="s">
        <v>1414</v>
      </c>
      <c r="G34" s="970" t="s">
        <v>1414</v>
      </c>
      <c r="H34" s="970" t="s">
        <v>1414</v>
      </c>
      <c r="I34" s="970" t="s">
        <v>1414</v>
      </c>
      <c r="J34" s="970" t="s">
        <v>1414</v>
      </c>
      <c r="K34" s="970" t="s">
        <v>1414</v>
      </c>
      <c r="L34" s="970" t="s">
        <v>1414</v>
      </c>
      <c r="M34" s="970" t="s">
        <v>1414</v>
      </c>
      <c r="N34" s="970" t="s">
        <v>1414</v>
      </c>
      <c r="O34" s="970" t="s">
        <v>1414</v>
      </c>
      <c r="P34" s="970" t="s">
        <v>1414</v>
      </c>
      <c r="Q34" s="970" t="s">
        <v>1414</v>
      </c>
      <c r="R34" s="970" t="s">
        <v>1414</v>
      </c>
      <c r="S34" s="970" t="s">
        <v>1414</v>
      </c>
      <c r="T34" s="970" t="s">
        <v>1414</v>
      </c>
      <c r="U34" s="970" t="s">
        <v>1414</v>
      </c>
    </row>
    <row r="35" spans="1:21" ht="16.5" customHeight="1">
      <c r="A35" s="1702"/>
      <c r="B35" s="1703"/>
      <c r="C35" s="1704" t="s">
        <v>1420</v>
      </c>
      <c r="D35" s="1704"/>
      <c r="E35" s="970" t="s">
        <v>1414</v>
      </c>
      <c r="F35" s="970" t="s">
        <v>1414</v>
      </c>
      <c r="G35" s="970" t="s">
        <v>1414</v>
      </c>
      <c r="H35" s="970" t="s">
        <v>1414</v>
      </c>
      <c r="I35" s="970" t="s">
        <v>1414</v>
      </c>
      <c r="J35" s="970" t="s">
        <v>1414</v>
      </c>
      <c r="K35" s="970" t="s">
        <v>1414</v>
      </c>
      <c r="L35" s="970" t="s">
        <v>1414</v>
      </c>
      <c r="M35" s="970" t="s">
        <v>1414</v>
      </c>
      <c r="N35" s="970" t="s">
        <v>1414</v>
      </c>
      <c r="O35" s="970" t="s">
        <v>1414</v>
      </c>
      <c r="P35" s="970" t="s">
        <v>1414</v>
      </c>
      <c r="Q35" s="970" t="s">
        <v>1414</v>
      </c>
      <c r="R35" s="970" t="s">
        <v>1414</v>
      </c>
      <c r="S35" s="970" t="s">
        <v>1414</v>
      </c>
      <c r="T35" s="970" t="s">
        <v>1414</v>
      </c>
      <c r="U35" s="970" t="s">
        <v>1414</v>
      </c>
    </row>
    <row r="36" spans="1:21" ht="16.5" customHeight="1">
      <c r="A36" s="1702"/>
      <c r="B36" s="1703"/>
      <c r="C36" s="1704" t="s">
        <v>1421</v>
      </c>
      <c r="D36" s="1704"/>
      <c r="E36" s="970" t="s">
        <v>1414</v>
      </c>
      <c r="F36" s="970" t="s">
        <v>1414</v>
      </c>
      <c r="G36" s="970" t="s">
        <v>1414</v>
      </c>
      <c r="H36" s="970" t="s">
        <v>1414</v>
      </c>
      <c r="I36" s="970" t="s">
        <v>1414</v>
      </c>
      <c r="J36" s="970" t="s">
        <v>1414</v>
      </c>
      <c r="K36" s="970" t="s">
        <v>1414</v>
      </c>
      <c r="L36" s="970" t="s">
        <v>1414</v>
      </c>
      <c r="M36" s="970" t="s">
        <v>1414</v>
      </c>
      <c r="N36" s="970" t="s">
        <v>1414</v>
      </c>
      <c r="O36" s="970" t="s">
        <v>1414</v>
      </c>
      <c r="P36" s="970" t="s">
        <v>1414</v>
      </c>
      <c r="Q36" s="970" t="s">
        <v>1414</v>
      </c>
      <c r="R36" s="970" t="s">
        <v>1414</v>
      </c>
      <c r="S36" s="970" t="s">
        <v>1414</v>
      </c>
      <c r="T36" s="970" t="s">
        <v>1414</v>
      </c>
      <c r="U36" s="970" t="s">
        <v>1414</v>
      </c>
    </row>
    <row r="37" spans="1:21" ht="16.5" customHeight="1">
      <c r="A37" s="1702"/>
      <c r="B37" s="1703"/>
      <c r="C37" s="1704" t="s">
        <v>1422</v>
      </c>
      <c r="D37" s="1704"/>
      <c r="E37" s="970" t="s">
        <v>1414</v>
      </c>
      <c r="F37" s="970" t="s">
        <v>1414</v>
      </c>
      <c r="G37" s="970" t="s">
        <v>1414</v>
      </c>
      <c r="H37" s="970" t="s">
        <v>1414</v>
      </c>
      <c r="I37" s="970" t="s">
        <v>1414</v>
      </c>
      <c r="J37" s="970" t="s">
        <v>1414</v>
      </c>
      <c r="K37" s="970" t="s">
        <v>1414</v>
      </c>
      <c r="L37" s="970" t="s">
        <v>1414</v>
      </c>
      <c r="M37" s="970" t="s">
        <v>1414</v>
      </c>
      <c r="N37" s="970" t="s">
        <v>1414</v>
      </c>
      <c r="O37" s="970" t="s">
        <v>1414</v>
      </c>
      <c r="P37" s="970" t="s">
        <v>1414</v>
      </c>
      <c r="Q37" s="970" t="s">
        <v>1414</v>
      </c>
      <c r="R37" s="970" t="s">
        <v>1414</v>
      </c>
      <c r="S37" s="970" t="s">
        <v>1414</v>
      </c>
      <c r="T37" s="970" t="s">
        <v>1414</v>
      </c>
      <c r="U37" s="970" t="s">
        <v>1414</v>
      </c>
    </row>
    <row r="38" spans="1:21" ht="16.5" customHeight="1">
      <c r="A38" s="1702"/>
      <c r="B38" s="1703"/>
      <c r="C38" s="1704" t="s">
        <v>1423</v>
      </c>
      <c r="D38" s="1704"/>
      <c r="E38" s="970" t="s">
        <v>1414</v>
      </c>
      <c r="F38" s="970" t="s">
        <v>1414</v>
      </c>
      <c r="G38" s="970" t="s">
        <v>1414</v>
      </c>
      <c r="H38" s="970" t="s">
        <v>1414</v>
      </c>
      <c r="I38" s="970" t="s">
        <v>1414</v>
      </c>
      <c r="J38" s="970" t="s">
        <v>1414</v>
      </c>
      <c r="K38" s="970" t="s">
        <v>1414</v>
      </c>
      <c r="L38" s="970" t="s">
        <v>1414</v>
      </c>
      <c r="M38" s="970" t="s">
        <v>1414</v>
      </c>
      <c r="N38" s="970" t="s">
        <v>1414</v>
      </c>
      <c r="O38" s="970" t="s">
        <v>1414</v>
      </c>
      <c r="P38" s="970" t="s">
        <v>1414</v>
      </c>
      <c r="Q38" s="970" t="s">
        <v>1414</v>
      </c>
      <c r="R38" s="970" t="s">
        <v>1414</v>
      </c>
      <c r="S38" s="970" t="s">
        <v>1414</v>
      </c>
      <c r="T38" s="970" t="s">
        <v>1414</v>
      </c>
      <c r="U38" s="970" t="s">
        <v>1414</v>
      </c>
    </row>
    <row r="39" spans="1:21" ht="16.5" customHeight="1">
      <c r="A39" s="1702"/>
      <c r="B39" s="1703"/>
      <c r="C39" s="1704" t="s">
        <v>1031</v>
      </c>
      <c r="D39" s="1704"/>
      <c r="E39" s="970" t="s">
        <v>1414</v>
      </c>
      <c r="F39" s="970" t="s">
        <v>1414</v>
      </c>
      <c r="G39" s="970" t="s">
        <v>1414</v>
      </c>
      <c r="H39" s="970" t="s">
        <v>1414</v>
      </c>
      <c r="I39" s="970" t="s">
        <v>1414</v>
      </c>
      <c r="J39" s="970" t="s">
        <v>1414</v>
      </c>
      <c r="K39" s="970" t="s">
        <v>1414</v>
      </c>
      <c r="L39" s="970" t="s">
        <v>1414</v>
      </c>
      <c r="M39" s="970" t="s">
        <v>1414</v>
      </c>
      <c r="N39" s="970" t="s">
        <v>1414</v>
      </c>
      <c r="O39" s="970" t="s">
        <v>1414</v>
      </c>
      <c r="P39" s="970" t="s">
        <v>1414</v>
      </c>
      <c r="Q39" s="970" t="s">
        <v>1414</v>
      </c>
      <c r="R39" s="970" t="s">
        <v>1414</v>
      </c>
      <c r="S39" s="970" t="s">
        <v>1414</v>
      </c>
      <c r="T39" s="970" t="s">
        <v>1414</v>
      </c>
      <c r="U39" s="970" t="s">
        <v>1414</v>
      </c>
    </row>
    <row r="40" spans="1:21" ht="5.0999999999999996" customHeight="1">
      <c r="A40" s="972"/>
      <c r="B40" s="973"/>
      <c r="C40" s="974"/>
      <c r="D40" s="974"/>
      <c r="E40" s="974"/>
      <c r="F40" s="974"/>
      <c r="G40" s="974"/>
      <c r="H40" s="974"/>
      <c r="I40" s="974"/>
      <c r="J40" s="974"/>
      <c r="K40" s="974"/>
      <c r="L40" s="974"/>
      <c r="M40" s="974"/>
      <c r="N40" s="974"/>
      <c r="O40" s="974"/>
      <c r="P40" s="974"/>
      <c r="Q40" s="974"/>
      <c r="R40" s="974"/>
      <c r="S40" s="974"/>
      <c r="T40" s="974"/>
      <c r="U40" s="974"/>
    </row>
    <row r="41" spans="1:21" ht="5.0999999999999996" customHeight="1">
      <c r="A41" s="972"/>
      <c r="B41" s="975"/>
      <c r="C41" s="974"/>
      <c r="D41" s="974"/>
      <c r="E41" s="974"/>
      <c r="F41" s="974"/>
      <c r="G41" s="974"/>
      <c r="H41" s="974"/>
      <c r="I41" s="974"/>
      <c r="J41" s="974"/>
      <c r="K41" s="974"/>
      <c r="L41" s="974"/>
      <c r="M41" s="974"/>
      <c r="N41" s="974"/>
      <c r="O41" s="974"/>
      <c r="P41" s="974"/>
      <c r="Q41" s="974"/>
      <c r="R41" s="974"/>
      <c r="S41" s="974"/>
      <c r="T41" s="974"/>
      <c r="U41" s="974"/>
    </row>
    <row r="42" spans="1:21" ht="16.5" customHeight="1">
      <c r="A42" s="1695" t="s">
        <v>1007</v>
      </c>
      <c r="B42" s="1695"/>
      <c r="C42" s="958"/>
      <c r="D42" s="959"/>
      <c r="E42" s="960"/>
      <c r="G42" s="962"/>
      <c r="H42" s="962"/>
      <c r="I42" s="962"/>
      <c r="J42" s="962"/>
      <c r="K42" s="962"/>
      <c r="L42" s="962"/>
      <c r="M42" s="962"/>
      <c r="N42" s="962"/>
      <c r="O42" s="962"/>
      <c r="P42" s="962"/>
      <c r="Q42" s="962"/>
      <c r="R42" s="1427" t="s">
        <v>1008</v>
      </c>
      <c r="S42" s="1427"/>
      <c r="T42" s="1427" t="s">
        <v>1394</v>
      </c>
      <c r="U42" s="1427"/>
    </row>
    <row r="43" spans="1:21" ht="18" customHeight="1">
      <c r="A43" s="1695" t="s">
        <v>1010</v>
      </c>
      <c r="B43" s="1695"/>
      <c r="C43" s="963" t="s">
        <v>1395</v>
      </c>
      <c r="D43" s="963"/>
      <c r="E43" s="976"/>
      <c r="F43" s="962"/>
      <c r="G43" s="962"/>
      <c r="H43" s="962"/>
      <c r="I43" s="962"/>
      <c r="J43" s="962"/>
      <c r="K43" s="962"/>
      <c r="L43" s="962"/>
      <c r="M43" s="962"/>
      <c r="N43" s="962"/>
      <c r="O43" s="962"/>
      <c r="P43" s="962"/>
      <c r="Q43" s="962"/>
      <c r="R43" s="1427" t="s">
        <v>1012</v>
      </c>
      <c r="S43" s="1427"/>
      <c r="T43" s="1696" t="s">
        <v>1478</v>
      </c>
      <c r="U43" s="1696"/>
    </row>
    <row r="44" spans="1:21" ht="24.9" customHeight="1">
      <c r="A44" s="1707" t="s">
        <v>1506</v>
      </c>
      <c r="B44" s="1707"/>
      <c r="C44" s="1707"/>
      <c r="D44" s="1707"/>
      <c r="E44" s="1707"/>
      <c r="F44" s="1707"/>
      <c r="G44" s="1707"/>
      <c r="H44" s="1707"/>
      <c r="I44" s="1707"/>
      <c r="J44" s="1707"/>
      <c r="K44" s="1707"/>
      <c r="L44" s="1707"/>
      <c r="M44" s="1707"/>
      <c r="N44" s="1707"/>
      <c r="O44" s="1707"/>
      <c r="P44" s="1707"/>
      <c r="Q44" s="1707"/>
      <c r="R44" s="1707"/>
      <c r="S44" s="1707"/>
      <c r="T44" s="1707"/>
      <c r="U44" s="1707"/>
    </row>
    <row r="45" spans="1:21" ht="20.100000000000001" customHeight="1">
      <c r="B45" s="965"/>
      <c r="C45" s="965"/>
      <c r="D45" s="965"/>
      <c r="E45" s="1698" t="s">
        <v>1397</v>
      </c>
      <c r="F45" s="1698"/>
      <c r="G45" s="1698"/>
      <c r="H45" s="1698"/>
      <c r="I45" s="1698"/>
      <c r="J45" s="1698"/>
      <c r="K45" s="1698"/>
      <c r="L45" s="1698"/>
      <c r="M45" s="1698"/>
      <c r="N45" s="1698"/>
      <c r="O45" s="1698"/>
      <c r="P45" s="1698"/>
      <c r="Q45" s="1698"/>
      <c r="R45" s="1698"/>
      <c r="S45" s="1698"/>
      <c r="T45" s="965"/>
      <c r="U45" s="966" t="s">
        <v>1398</v>
      </c>
    </row>
    <row r="46" spans="1:21" ht="20.100000000000001" customHeight="1">
      <c r="A46" s="1699" t="s">
        <v>1429</v>
      </c>
      <c r="B46" s="1699"/>
      <c r="C46" s="1699"/>
      <c r="D46" s="1699"/>
      <c r="E46" s="1700" t="s">
        <v>1479</v>
      </c>
      <c r="F46" s="1700"/>
      <c r="G46" s="1700" t="s">
        <v>1480</v>
      </c>
      <c r="H46" s="1700"/>
      <c r="I46" s="1700"/>
      <c r="J46" s="1700"/>
      <c r="K46" s="1700"/>
      <c r="L46" s="1700"/>
      <c r="M46" s="1700"/>
      <c r="N46" s="1700"/>
      <c r="O46" s="1708" t="s">
        <v>1481</v>
      </c>
      <c r="P46" s="1708"/>
      <c r="Q46" s="1708"/>
      <c r="R46" s="1708"/>
      <c r="S46" s="1708"/>
      <c r="T46" s="1708"/>
      <c r="U46" s="1708"/>
    </row>
    <row r="47" spans="1:21" ht="30" customHeight="1">
      <c r="A47" s="1699"/>
      <c r="B47" s="1699"/>
      <c r="C47" s="1699"/>
      <c r="D47" s="1699"/>
      <c r="E47" s="967" t="s">
        <v>1482</v>
      </c>
      <c r="F47" s="967" t="s">
        <v>1483</v>
      </c>
      <c r="G47" s="967" t="s">
        <v>1484</v>
      </c>
      <c r="H47" s="969" t="s">
        <v>1485</v>
      </c>
      <c r="I47" s="967" t="s">
        <v>1486</v>
      </c>
      <c r="J47" s="967" t="s">
        <v>1487</v>
      </c>
      <c r="K47" s="967" t="s">
        <v>1488</v>
      </c>
      <c r="L47" s="969" t="s">
        <v>1489</v>
      </c>
      <c r="M47" s="967" t="s">
        <v>1490</v>
      </c>
      <c r="N47" s="967" t="s">
        <v>1031</v>
      </c>
      <c r="O47" s="967" t="s">
        <v>1491</v>
      </c>
      <c r="P47" s="969" t="s">
        <v>1492</v>
      </c>
      <c r="Q47" s="969" t="s">
        <v>1493</v>
      </c>
      <c r="R47" s="967" t="s">
        <v>1494</v>
      </c>
      <c r="S47" s="967" t="s">
        <v>1495</v>
      </c>
      <c r="T47" s="967" t="s">
        <v>1496</v>
      </c>
      <c r="U47" s="967" t="s">
        <v>1497</v>
      </c>
    </row>
    <row r="48" spans="1:21" ht="16.5" customHeight="1">
      <c r="A48" s="1702" t="s">
        <v>1507</v>
      </c>
      <c r="B48" s="1703" t="s">
        <v>1499</v>
      </c>
      <c r="C48" s="1704" t="s">
        <v>1500</v>
      </c>
      <c r="D48" s="1704"/>
      <c r="E48" s="970" t="s">
        <v>1414</v>
      </c>
      <c r="F48" s="970" t="s">
        <v>1414</v>
      </c>
      <c r="G48" s="970" t="s">
        <v>1414</v>
      </c>
      <c r="H48" s="970" t="s">
        <v>1414</v>
      </c>
      <c r="I48" s="970" t="s">
        <v>1414</v>
      </c>
      <c r="J48" s="970" t="s">
        <v>1414</v>
      </c>
      <c r="K48" s="970" t="s">
        <v>1414</v>
      </c>
      <c r="L48" s="970" t="s">
        <v>1414</v>
      </c>
      <c r="M48" s="970" t="s">
        <v>1414</v>
      </c>
      <c r="N48" s="970" t="s">
        <v>1414</v>
      </c>
      <c r="O48" s="970" t="s">
        <v>1414</v>
      </c>
      <c r="P48" s="970" t="s">
        <v>1414</v>
      </c>
      <c r="Q48" s="970" t="s">
        <v>1414</v>
      </c>
      <c r="R48" s="970" t="s">
        <v>1414</v>
      </c>
      <c r="S48" s="970" t="s">
        <v>1414</v>
      </c>
      <c r="T48" s="970" t="s">
        <v>1414</v>
      </c>
      <c r="U48" s="970" t="s">
        <v>1414</v>
      </c>
    </row>
    <row r="49" spans="1:21" ht="16.5" customHeight="1">
      <c r="A49" s="1702"/>
      <c r="B49" s="1703"/>
      <c r="C49" s="1704" t="s">
        <v>1399</v>
      </c>
      <c r="D49" s="1704"/>
      <c r="E49" s="970" t="s">
        <v>1414</v>
      </c>
      <c r="F49" s="970" t="s">
        <v>1414</v>
      </c>
      <c r="G49" s="970" t="s">
        <v>1414</v>
      </c>
      <c r="H49" s="970" t="s">
        <v>1414</v>
      </c>
      <c r="I49" s="970" t="s">
        <v>1414</v>
      </c>
      <c r="J49" s="970" t="s">
        <v>1414</v>
      </c>
      <c r="K49" s="970" t="s">
        <v>1414</v>
      </c>
      <c r="L49" s="970" t="s">
        <v>1414</v>
      </c>
      <c r="M49" s="970" t="s">
        <v>1414</v>
      </c>
      <c r="N49" s="970" t="s">
        <v>1414</v>
      </c>
      <c r="O49" s="970" t="s">
        <v>1414</v>
      </c>
      <c r="P49" s="970" t="s">
        <v>1414</v>
      </c>
      <c r="Q49" s="970" t="s">
        <v>1414</v>
      </c>
      <c r="R49" s="970" t="s">
        <v>1414</v>
      </c>
      <c r="S49" s="970" t="s">
        <v>1414</v>
      </c>
      <c r="T49" s="970" t="s">
        <v>1414</v>
      </c>
      <c r="U49" s="970" t="s">
        <v>1414</v>
      </c>
    </row>
    <row r="50" spans="1:21" ht="16.5" customHeight="1">
      <c r="A50" s="1702"/>
      <c r="B50" s="1703"/>
      <c r="C50" s="1704" t="s">
        <v>1400</v>
      </c>
      <c r="D50" s="1704"/>
      <c r="E50" s="970" t="s">
        <v>1414</v>
      </c>
      <c r="F50" s="970" t="s">
        <v>1414</v>
      </c>
      <c r="G50" s="970" t="s">
        <v>1414</v>
      </c>
      <c r="H50" s="970" t="s">
        <v>1414</v>
      </c>
      <c r="I50" s="970" t="s">
        <v>1414</v>
      </c>
      <c r="J50" s="970" t="s">
        <v>1414</v>
      </c>
      <c r="K50" s="970" t="s">
        <v>1414</v>
      </c>
      <c r="L50" s="970" t="s">
        <v>1414</v>
      </c>
      <c r="M50" s="970" t="s">
        <v>1414</v>
      </c>
      <c r="N50" s="970" t="s">
        <v>1414</v>
      </c>
      <c r="O50" s="970" t="s">
        <v>1414</v>
      </c>
      <c r="P50" s="970" t="s">
        <v>1414</v>
      </c>
      <c r="Q50" s="970" t="s">
        <v>1414</v>
      </c>
      <c r="R50" s="970" t="s">
        <v>1414</v>
      </c>
      <c r="S50" s="970" t="s">
        <v>1414</v>
      </c>
      <c r="T50" s="970" t="s">
        <v>1414</v>
      </c>
      <c r="U50" s="970" t="s">
        <v>1414</v>
      </c>
    </row>
    <row r="51" spans="1:21" ht="16.5" customHeight="1">
      <c r="A51" s="1702"/>
      <c r="B51" s="1703"/>
      <c r="C51" s="1704" t="s">
        <v>1401</v>
      </c>
      <c r="D51" s="1704"/>
      <c r="E51" s="970" t="s">
        <v>1414</v>
      </c>
      <c r="F51" s="970" t="s">
        <v>1414</v>
      </c>
      <c r="G51" s="970" t="s">
        <v>1414</v>
      </c>
      <c r="H51" s="970" t="s">
        <v>1414</v>
      </c>
      <c r="I51" s="970" t="s">
        <v>1414</v>
      </c>
      <c r="J51" s="970" t="s">
        <v>1414</v>
      </c>
      <c r="K51" s="970" t="s">
        <v>1414</v>
      </c>
      <c r="L51" s="970" t="s">
        <v>1414</v>
      </c>
      <c r="M51" s="970" t="s">
        <v>1414</v>
      </c>
      <c r="N51" s="970" t="s">
        <v>1414</v>
      </c>
      <c r="O51" s="970" t="s">
        <v>1414</v>
      </c>
      <c r="P51" s="970" t="s">
        <v>1414</v>
      </c>
      <c r="Q51" s="970" t="s">
        <v>1414</v>
      </c>
      <c r="R51" s="970" t="s">
        <v>1414</v>
      </c>
      <c r="S51" s="970" t="s">
        <v>1414</v>
      </c>
      <c r="T51" s="970" t="s">
        <v>1414</v>
      </c>
      <c r="U51" s="970" t="s">
        <v>1414</v>
      </c>
    </row>
    <row r="52" spans="1:21" ht="16.5" customHeight="1">
      <c r="A52" s="1702"/>
      <c r="B52" s="1703"/>
      <c r="C52" s="1704" t="s">
        <v>1402</v>
      </c>
      <c r="D52" s="1704"/>
      <c r="E52" s="970" t="s">
        <v>1414</v>
      </c>
      <c r="F52" s="970" t="s">
        <v>1414</v>
      </c>
      <c r="G52" s="970" t="s">
        <v>1414</v>
      </c>
      <c r="H52" s="970" t="s">
        <v>1414</v>
      </c>
      <c r="I52" s="970" t="s">
        <v>1414</v>
      </c>
      <c r="J52" s="970" t="s">
        <v>1414</v>
      </c>
      <c r="K52" s="970" t="s">
        <v>1414</v>
      </c>
      <c r="L52" s="970" t="s">
        <v>1414</v>
      </c>
      <c r="M52" s="970" t="s">
        <v>1414</v>
      </c>
      <c r="N52" s="970" t="s">
        <v>1414</v>
      </c>
      <c r="O52" s="970" t="s">
        <v>1414</v>
      </c>
      <c r="P52" s="970" t="s">
        <v>1414</v>
      </c>
      <c r="Q52" s="970" t="s">
        <v>1414</v>
      </c>
      <c r="R52" s="970" t="s">
        <v>1414</v>
      </c>
      <c r="S52" s="970" t="s">
        <v>1414</v>
      </c>
      <c r="T52" s="970" t="s">
        <v>1414</v>
      </c>
      <c r="U52" s="970" t="s">
        <v>1414</v>
      </c>
    </row>
    <row r="53" spans="1:21" ht="16.5" customHeight="1">
      <c r="A53" s="1702"/>
      <c r="B53" s="1703"/>
      <c r="C53" s="1704" t="s">
        <v>1403</v>
      </c>
      <c r="D53" s="1704"/>
      <c r="E53" s="970" t="s">
        <v>1414</v>
      </c>
      <c r="F53" s="970" t="s">
        <v>1414</v>
      </c>
      <c r="G53" s="970" t="s">
        <v>1414</v>
      </c>
      <c r="H53" s="970" t="s">
        <v>1414</v>
      </c>
      <c r="I53" s="970" t="s">
        <v>1414</v>
      </c>
      <c r="J53" s="970" t="s">
        <v>1414</v>
      </c>
      <c r="K53" s="970" t="s">
        <v>1414</v>
      </c>
      <c r="L53" s="970" t="s">
        <v>1414</v>
      </c>
      <c r="M53" s="970" t="s">
        <v>1414</v>
      </c>
      <c r="N53" s="970" t="s">
        <v>1414</v>
      </c>
      <c r="O53" s="970" t="s">
        <v>1414</v>
      </c>
      <c r="P53" s="970" t="s">
        <v>1414</v>
      </c>
      <c r="Q53" s="970" t="s">
        <v>1414</v>
      </c>
      <c r="R53" s="970" t="s">
        <v>1414</v>
      </c>
      <c r="S53" s="970" t="s">
        <v>1414</v>
      </c>
      <c r="T53" s="970" t="s">
        <v>1414</v>
      </c>
      <c r="U53" s="970" t="s">
        <v>1414</v>
      </c>
    </row>
    <row r="54" spans="1:21" ht="16.5" customHeight="1">
      <c r="A54" s="1702"/>
      <c r="B54" s="1703"/>
      <c r="C54" s="1704" t="s">
        <v>1404</v>
      </c>
      <c r="D54" s="1704"/>
      <c r="E54" s="970" t="s">
        <v>1414</v>
      </c>
      <c r="F54" s="970" t="s">
        <v>1414</v>
      </c>
      <c r="G54" s="970" t="s">
        <v>1414</v>
      </c>
      <c r="H54" s="970" t="s">
        <v>1414</v>
      </c>
      <c r="I54" s="970" t="s">
        <v>1414</v>
      </c>
      <c r="J54" s="970" t="s">
        <v>1414</v>
      </c>
      <c r="K54" s="970" t="s">
        <v>1414</v>
      </c>
      <c r="L54" s="970" t="s">
        <v>1414</v>
      </c>
      <c r="M54" s="970" t="s">
        <v>1414</v>
      </c>
      <c r="N54" s="970" t="s">
        <v>1414</v>
      </c>
      <c r="O54" s="970" t="s">
        <v>1414</v>
      </c>
      <c r="P54" s="970" t="s">
        <v>1414</v>
      </c>
      <c r="Q54" s="970" t="s">
        <v>1414</v>
      </c>
      <c r="R54" s="970" t="s">
        <v>1414</v>
      </c>
      <c r="S54" s="970" t="s">
        <v>1414</v>
      </c>
      <c r="T54" s="970" t="s">
        <v>1414</v>
      </c>
      <c r="U54" s="970" t="s">
        <v>1414</v>
      </c>
    </row>
    <row r="55" spans="1:21" ht="16.5" customHeight="1">
      <c r="A55" s="1702"/>
      <c r="B55" s="1703"/>
      <c r="C55" s="1704" t="s">
        <v>1405</v>
      </c>
      <c r="D55" s="1704"/>
      <c r="E55" s="970" t="s">
        <v>1414</v>
      </c>
      <c r="F55" s="970" t="s">
        <v>1414</v>
      </c>
      <c r="G55" s="970" t="s">
        <v>1414</v>
      </c>
      <c r="H55" s="970" t="s">
        <v>1414</v>
      </c>
      <c r="I55" s="970" t="s">
        <v>1414</v>
      </c>
      <c r="J55" s="970" t="s">
        <v>1414</v>
      </c>
      <c r="K55" s="970" t="s">
        <v>1414</v>
      </c>
      <c r="L55" s="970" t="s">
        <v>1414</v>
      </c>
      <c r="M55" s="970" t="s">
        <v>1414</v>
      </c>
      <c r="N55" s="970" t="s">
        <v>1414</v>
      </c>
      <c r="O55" s="970" t="s">
        <v>1414</v>
      </c>
      <c r="P55" s="970" t="s">
        <v>1414</v>
      </c>
      <c r="Q55" s="970" t="s">
        <v>1414</v>
      </c>
      <c r="R55" s="970" t="s">
        <v>1414</v>
      </c>
      <c r="S55" s="970" t="s">
        <v>1414</v>
      </c>
      <c r="T55" s="970" t="s">
        <v>1414</v>
      </c>
      <c r="U55" s="970" t="s">
        <v>1414</v>
      </c>
    </row>
    <row r="56" spans="1:21" ht="16.5" customHeight="1">
      <c r="A56" s="1702"/>
      <c r="B56" s="1703"/>
      <c r="C56" s="1704" t="s">
        <v>1406</v>
      </c>
      <c r="D56" s="1704"/>
      <c r="E56" s="970" t="s">
        <v>1414</v>
      </c>
      <c r="F56" s="970" t="s">
        <v>1414</v>
      </c>
      <c r="G56" s="970" t="s">
        <v>1414</v>
      </c>
      <c r="H56" s="970" t="s">
        <v>1414</v>
      </c>
      <c r="I56" s="970" t="s">
        <v>1414</v>
      </c>
      <c r="J56" s="970" t="s">
        <v>1414</v>
      </c>
      <c r="K56" s="970" t="s">
        <v>1414</v>
      </c>
      <c r="L56" s="970" t="s">
        <v>1414</v>
      </c>
      <c r="M56" s="970" t="s">
        <v>1414</v>
      </c>
      <c r="N56" s="970" t="s">
        <v>1414</v>
      </c>
      <c r="O56" s="970" t="s">
        <v>1414</v>
      </c>
      <c r="P56" s="970" t="s">
        <v>1414</v>
      </c>
      <c r="Q56" s="970" t="s">
        <v>1414</v>
      </c>
      <c r="R56" s="970" t="s">
        <v>1414</v>
      </c>
      <c r="S56" s="970" t="s">
        <v>1414</v>
      </c>
      <c r="T56" s="970" t="s">
        <v>1414</v>
      </c>
      <c r="U56" s="970" t="s">
        <v>1414</v>
      </c>
    </row>
    <row r="57" spans="1:21" ht="16.5" customHeight="1">
      <c r="A57" s="1702"/>
      <c r="B57" s="1703"/>
      <c r="C57" s="1704" t="s">
        <v>1407</v>
      </c>
      <c r="D57" s="1704"/>
      <c r="E57" s="970" t="s">
        <v>1414</v>
      </c>
      <c r="F57" s="970" t="s">
        <v>1414</v>
      </c>
      <c r="G57" s="970" t="s">
        <v>1414</v>
      </c>
      <c r="H57" s="970" t="s">
        <v>1414</v>
      </c>
      <c r="I57" s="970" t="s">
        <v>1414</v>
      </c>
      <c r="J57" s="970" t="s">
        <v>1414</v>
      </c>
      <c r="K57" s="970" t="s">
        <v>1414</v>
      </c>
      <c r="L57" s="970" t="s">
        <v>1414</v>
      </c>
      <c r="M57" s="970" t="s">
        <v>1414</v>
      </c>
      <c r="N57" s="970" t="s">
        <v>1414</v>
      </c>
      <c r="O57" s="970" t="s">
        <v>1414</v>
      </c>
      <c r="P57" s="970" t="s">
        <v>1414</v>
      </c>
      <c r="Q57" s="970" t="s">
        <v>1414</v>
      </c>
      <c r="R57" s="970" t="s">
        <v>1414</v>
      </c>
      <c r="S57" s="970" t="s">
        <v>1414</v>
      </c>
      <c r="T57" s="970" t="s">
        <v>1414</v>
      </c>
      <c r="U57" s="970" t="s">
        <v>1414</v>
      </c>
    </row>
    <row r="58" spans="1:21" ht="16.5" customHeight="1">
      <c r="A58" s="1702"/>
      <c r="B58" s="1703"/>
      <c r="C58" s="1704" t="s">
        <v>1408</v>
      </c>
      <c r="D58" s="1704"/>
      <c r="E58" s="970" t="s">
        <v>1414</v>
      </c>
      <c r="F58" s="970" t="s">
        <v>1414</v>
      </c>
      <c r="G58" s="970" t="s">
        <v>1414</v>
      </c>
      <c r="H58" s="970" t="s">
        <v>1414</v>
      </c>
      <c r="I58" s="970" t="s">
        <v>1414</v>
      </c>
      <c r="J58" s="970" t="s">
        <v>1414</v>
      </c>
      <c r="K58" s="970" t="s">
        <v>1414</v>
      </c>
      <c r="L58" s="970" t="s">
        <v>1414</v>
      </c>
      <c r="M58" s="970" t="s">
        <v>1414</v>
      </c>
      <c r="N58" s="970" t="s">
        <v>1414</v>
      </c>
      <c r="O58" s="970" t="s">
        <v>1414</v>
      </c>
      <c r="P58" s="970" t="s">
        <v>1414</v>
      </c>
      <c r="Q58" s="970" t="s">
        <v>1414</v>
      </c>
      <c r="R58" s="970" t="s">
        <v>1414</v>
      </c>
      <c r="S58" s="970" t="s">
        <v>1414</v>
      </c>
      <c r="T58" s="970" t="s">
        <v>1414</v>
      </c>
      <c r="U58" s="970" t="s">
        <v>1414</v>
      </c>
    </row>
    <row r="59" spans="1:21" ht="16.5" customHeight="1">
      <c r="A59" s="1702"/>
      <c r="B59" s="1703"/>
      <c r="C59" s="1704" t="s">
        <v>1409</v>
      </c>
      <c r="D59" s="1704"/>
      <c r="E59" s="970" t="s">
        <v>1414</v>
      </c>
      <c r="F59" s="970" t="s">
        <v>1414</v>
      </c>
      <c r="G59" s="970" t="s">
        <v>1414</v>
      </c>
      <c r="H59" s="970" t="s">
        <v>1414</v>
      </c>
      <c r="I59" s="970" t="s">
        <v>1414</v>
      </c>
      <c r="J59" s="970" t="s">
        <v>1414</v>
      </c>
      <c r="K59" s="970" t="s">
        <v>1414</v>
      </c>
      <c r="L59" s="970" t="s">
        <v>1414</v>
      </c>
      <c r="M59" s="970" t="s">
        <v>1414</v>
      </c>
      <c r="N59" s="970" t="s">
        <v>1414</v>
      </c>
      <c r="O59" s="970" t="s">
        <v>1414</v>
      </c>
      <c r="P59" s="970" t="s">
        <v>1414</v>
      </c>
      <c r="Q59" s="970" t="s">
        <v>1414</v>
      </c>
      <c r="R59" s="970" t="s">
        <v>1414</v>
      </c>
      <c r="S59" s="970" t="s">
        <v>1414</v>
      </c>
      <c r="T59" s="970" t="s">
        <v>1414</v>
      </c>
      <c r="U59" s="970" t="s">
        <v>1414</v>
      </c>
    </row>
    <row r="60" spans="1:21" ht="16.5" customHeight="1">
      <c r="A60" s="1702"/>
      <c r="B60" s="1703"/>
      <c r="C60" s="1704" t="s">
        <v>1031</v>
      </c>
      <c r="D60" s="1704"/>
      <c r="E60" s="970" t="s">
        <v>1414</v>
      </c>
      <c r="F60" s="970" t="s">
        <v>1414</v>
      </c>
      <c r="G60" s="970" t="s">
        <v>1414</v>
      </c>
      <c r="H60" s="970" t="s">
        <v>1414</v>
      </c>
      <c r="I60" s="970" t="s">
        <v>1414</v>
      </c>
      <c r="J60" s="970" t="s">
        <v>1414</v>
      </c>
      <c r="K60" s="970" t="s">
        <v>1414</v>
      </c>
      <c r="L60" s="970" t="s">
        <v>1414</v>
      </c>
      <c r="M60" s="970" t="s">
        <v>1414</v>
      </c>
      <c r="N60" s="970" t="s">
        <v>1414</v>
      </c>
      <c r="O60" s="970" t="s">
        <v>1414</v>
      </c>
      <c r="P60" s="970" t="s">
        <v>1414</v>
      </c>
      <c r="Q60" s="970" t="s">
        <v>1414</v>
      </c>
      <c r="R60" s="970" t="s">
        <v>1414</v>
      </c>
      <c r="S60" s="970" t="s">
        <v>1414</v>
      </c>
      <c r="T60" s="970" t="s">
        <v>1414</v>
      </c>
      <c r="U60" s="970" t="s">
        <v>1414</v>
      </c>
    </row>
    <row r="61" spans="1:21" ht="16.5" hidden="1" customHeight="1">
      <c r="A61" s="1702"/>
      <c r="B61" s="1703"/>
      <c r="C61" s="1701" t="s">
        <v>1501</v>
      </c>
      <c r="D61" s="1701"/>
      <c r="E61" s="970"/>
      <c r="F61" s="970"/>
      <c r="G61" s="970"/>
      <c r="H61" s="970"/>
      <c r="I61" s="970"/>
      <c r="J61" s="970"/>
      <c r="K61" s="970"/>
      <c r="L61" s="970"/>
      <c r="M61" s="970"/>
      <c r="N61" s="970"/>
      <c r="O61" s="970"/>
      <c r="P61" s="970"/>
      <c r="Q61" s="970"/>
      <c r="R61" s="970"/>
      <c r="S61" s="970"/>
      <c r="T61" s="970"/>
      <c r="U61" s="970"/>
    </row>
    <row r="62" spans="1:21" ht="16.5" hidden="1" customHeight="1">
      <c r="A62" s="1702"/>
      <c r="B62" s="1703"/>
      <c r="C62" s="1705" t="s">
        <v>1445</v>
      </c>
      <c r="D62" s="1705"/>
      <c r="E62" s="970"/>
      <c r="F62" s="970"/>
      <c r="G62" s="970"/>
      <c r="H62" s="970"/>
      <c r="I62" s="970"/>
      <c r="J62" s="970"/>
      <c r="K62" s="970"/>
      <c r="L62" s="970"/>
      <c r="M62" s="970"/>
      <c r="N62" s="970"/>
      <c r="O62" s="970"/>
      <c r="P62" s="970"/>
      <c r="Q62" s="970"/>
      <c r="R62" s="970"/>
      <c r="S62" s="970"/>
      <c r="T62" s="970"/>
      <c r="U62" s="970"/>
    </row>
    <row r="63" spans="1:21" ht="16.5" hidden="1" customHeight="1">
      <c r="A63" s="1702"/>
      <c r="B63" s="1703"/>
      <c r="C63" s="1701" t="s">
        <v>1502</v>
      </c>
      <c r="D63" s="1701"/>
      <c r="E63" s="970"/>
      <c r="F63" s="970"/>
      <c r="G63" s="970"/>
      <c r="H63" s="970"/>
      <c r="I63" s="970"/>
      <c r="J63" s="970"/>
      <c r="K63" s="970"/>
      <c r="L63" s="970"/>
      <c r="M63" s="970"/>
      <c r="N63" s="970"/>
      <c r="O63" s="970"/>
      <c r="P63" s="970"/>
      <c r="Q63" s="970"/>
      <c r="R63" s="970"/>
      <c r="S63" s="970"/>
      <c r="T63" s="970"/>
      <c r="U63" s="970"/>
    </row>
    <row r="64" spans="1:21" ht="16.5" hidden="1" customHeight="1">
      <c r="A64" s="1702"/>
      <c r="B64" s="1703"/>
      <c r="C64" s="1701" t="s">
        <v>1503</v>
      </c>
      <c r="D64" s="1701"/>
      <c r="E64" s="970"/>
      <c r="F64" s="970"/>
      <c r="G64" s="970"/>
      <c r="H64" s="970"/>
      <c r="I64" s="970"/>
      <c r="J64" s="970"/>
      <c r="K64" s="970"/>
      <c r="L64" s="970"/>
      <c r="M64" s="970"/>
      <c r="N64" s="970"/>
      <c r="O64" s="970"/>
      <c r="P64" s="970"/>
      <c r="Q64" s="970"/>
      <c r="R64" s="970"/>
      <c r="S64" s="970"/>
      <c r="T64" s="970"/>
      <c r="U64" s="970"/>
    </row>
    <row r="65" spans="1:21" ht="16.5" hidden="1" customHeight="1">
      <c r="A65" s="1702"/>
      <c r="B65" s="1703"/>
      <c r="C65" s="1700" t="s">
        <v>1448</v>
      </c>
      <c r="D65" s="971" t="s">
        <v>1449</v>
      </c>
      <c r="E65" s="970"/>
      <c r="F65" s="970"/>
      <c r="G65" s="970"/>
      <c r="H65" s="970"/>
      <c r="I65" s="970"/>
      <c r="J65" s="970"/>
      <c r="K65" s="970"/>
      <c r="L65" s="970"/>
      <c r="M65" s="970"/>
      <c r="N65" s="970"/>
      <c r="O65" s="970"/>
      <c r="P65" s="970"/>
      <c r="Q65" s="970"/>
      <c r="R65" s="970"/>
      <c r="S65" s="970"/>
      <c r="T65" s="970"/>
      <c r="U65" s="970"/>
    </row>
    <row r="66" spans="1:21" ht="16.5" hidden="1" customHeight="1">
      <c r="A66" s="1702"/>
      <c r="B66" s="1703"/>
      <c r="C66" s="1700"/>
      <c r="D66" s="971" t="s">
        <v>1450</v>
      </c>
      <c r="E66" s="970"/>
      <c r="F66" s="970"/>
      <c r="G66" s="970"/>
      <c r="H66" s="970"/>
      <c r="I66" s="970"/>
      <c r="J66" s="970"/>
      <c r="K66" s="970"/>
      <c r="L66" s="970"/>
      <c r="M66" s="970"/>
      <c r="N66" s="970"/>
      <c r="O66" s="970"/>
      <c r="P66" s="970"/>
      <c r="Q66" s="970"/>
      <c r="R66" s="970"/>
      <c r="S66" s="970"/>
      <c r="T66" s="970"/>
      <c r="U66" s="970"/>
    </row>
    <row r="67" spans="1:21" ht="16.5" hidden="1" customHeight="1">
      <c r="A67" s="1702"/>
      <c r="B67" s="1703"/>
      <c r="C67" s="1700"/>
      <c r="D67" s="971" t="s">
        <v>1031</v>
      </c>
      <c r="E67" s="970"/>
      <c r="F67" s="970"/>
      <c r="G67" s="970"/>
      <c r="H67" s="970"/>
      <c r="I67" s="970"/>
      <c r="J67" s="970"/>
      <c r="K67" s="970"/>
      <c r="L67" s="970"/>
      <c r="M67" s="970"/>
      <c r="N67" s="970"/>
      <c r="O67" s="970"/>
      <c r="P67" s="970"/>
      <c r="Q67" s="970"/>
      <c r="R67" s="970"/>
      <c r="S67" s="970"/>
      <c r="T67" s="970"/>
      <c r="U67" s="970"/>
    </row>
    <row r="68" spans="1:21" ht="16.5" customHeight="1">
      <c r="A68" s="1702"/>
      <c r="B68" s="1703" t="s">
        <v>1504</v>
      </c>
      <c r="C68" s="1704" t="s">
        <v>1505</v>
      </c>
      <c r="D68" s="1704"/>
      <c r="E68" s="970" t="s">
        <v>1414</v>
      </c>
      <c r="F68" s="970" t="s">
        <v>1414</v>
      </c>
      <c r="G68" s="970" t="s">
        <v>1414</v>
      </c>
      <c r="H68" s="970" t="s">
        <v>1414</v>
      </c>
      <c r="I68" s="970" t="s">
        <v>1414</v>
      </c>
      <c r="J68" s="970" t="s">
        <v>1414</v>
      </c>
      <c r="K68" s="970" t="s">
        <v>1414</v>
      </c>
      <c r="L68" s="970" t="s">
        <v>1414</v>
      </c>
      <c r="M68" s="970" t="s">
        <v>1414</v>
      </c>
      <c r="N68" s="970" t="s">
        <v>1414</v>
      </c>
      <c r="O68" s="970" t="s">
        <v>1414</v>
      </c>
      <c r="P68" s="970" t="s">
        <v>1414</v>
      </c>
      <c r="Q68" s="970" t="s">
        <v>1414</v>
      </c>
      <c r="R68" s="970" t="s">
        <v>1414</v>
      </c>
      <c r="S68" s="970" t="s">
        <v>1414</v>
      </c>
      <c r="T68" s="970" t="s">
        <v>1414</v>
      </c>
      <c r="U68" s="970">
        <v>3</v>
      </c>
    </row>
    <row r="69" spans="1:21" ht="16.5" customHeight="1">
      <c r="A69" s="1702"/>
      <c r="B69" s="1703"/>
      <c r="C69" s="1704" t="s">
        <v>1410</v>
      </c>
      <c r="D69" s="1704"/>
      <c r="E69" s="970" t="s">
        <v>1414</v>
      </c>
      <c r="F69" s="970" t="s">
        <v>1414</v>
      </c>
      <c r="G69" s="970" t="s">
        <v>1414</v>
      </c>
      <c r="H69" s="970" t="s">
        <v>1414</v>
      </c>
      <c r="I69" s="970" t="s">
        <v>1414</v>
      </c>
      <c r="J69" s="970" t="s">
        <v>1414</v>
      </c>
      <c r="K69" s="970" t="s">
        <v>1414</v>
      </c>
      <c r="L69" s="970" t="s">
        <v>1414</v>
      </c>
      <c r="M69" s="970" t="s">
        <v>1414</v>
      </c>
      <c r="N69" s="970" t="s">
        <v>1414</v>
      </c>
      <c r="O69" s="970" t="s">
        <v>1414</v>
      </c>
      <c r="P69" s="970" t="s">
        <v>1414</v>
      </c>
      <c r="Q69" s="970" t="s">
        <v>1414</v>
      </c>
      <c r="R69" s="970" t="s">
        <v>1414</v>
      </c>
      <c r="S69" s="970" t="s">
        <v>1414</v>
      </c>
      <c r="T69" s="970" t="s">
        <v>1414</v>
      </c>
      <c r="U69" s="970" t="s">
        <v>1414</v>
      </c>
    </row>
    <row r="70" spans="1:21" ht="16.5" customHeight="1">
      <c r="A70" s="1702"/>
      <c r="B70" s="1703"/>
      <c r="C70" s="1704" t="s">
        <v>1411</v>
      </c>
      <c r="D70" s="1704"/>
      <c r="E70" s="970" t="s">
        <v>1414</v>
      </c>
      <c r="F70" s="970" t="s">
        <v>1414</v>
      </c>
      <c r="G70" s="970" t="s">
        <v>1414</v>
      </c>
      <c r="H70" s="970" t="s">
        <v>1414</v>
      </c>
      <c r="I70" s="970" t="s">
        <v>1414</v>
      </c>
      <c r="J70" s="970" t="s">
        <v>1414</v>
      </c>
      <c r="K70" s="970" t="s">
        <v>1414</v>
      </c>
      <c r="L70" s="970" t="s">
        <v>1414</v>
      </c>
      <c r="M70" s="970" t="s">
        <v>1414</v>
      </c>
      <c r="N70" s="970" t="s">
        <v>1414</v>
      </c>
      <c r="O70" s="970" t="s">
        <v>1414</v>
      </c>
      <c r="P70" s="970" t="s">
        <v>1414</v>
      </c>
      <c r="Q70" s="970" t="s">
        <v>1414</v>
      </c>
      <c r="R70" s="970" t="s">
        <v>1414</v>
      </c>
      <c r="S70" s="970" t="s">
        <v>1414</v>
      </c>
      <c r="T70" s="970" t="s">
        <v>1414</v>
      </c>
      <c r="U70" s="970">
        <v>2</v>
      </c>
    </row>
    <row r="71" spans="1:21" ht="16.5" customHeight="1">
      <c r="A71" s="1702"/>
      <c r="B71" s="1703"/>
      <c r="C71" s="1704" t="s">
        <v>1412</v>
      </c>
      <c r="D71" s="1704"/>
      <c r="E71" s="970" t="s">
        <v>1414</v>
      </c>
      <c r="F71" s="970" t="s">
        <v>1414</v>
      </c>
      <c r="G71" s="970" t="s">
        <v>1414</v>
      </c>
      <c r="H71" s="970" t="s">
        <v>1414</v>
      </c>
      <c r="I71" s="970" t="s">
        <v>1414</v>
      </c>
      <c r="J71" s="970" t="s">
        <v>1414</v>
      </c>
      <c r="K71" s="970" t="s">
        <v>1414</v>
      </c>
      <c r="L71" s="970" t="s">
        <v>1414</v>
      </c>
      <c r="M71" s="970" t="s">
        <v>1414</v>
      </c>
      <c r="N71" s="970" t="s">
        <v>1414</v>
      </c>
      <c r="O71" s="970" t="s">
        <v>1414</v>
      </c>
      <c r="P71" s="970" t="s">
        <v>1414</v>
      </c>
      <c r="Q71" s="970" t="s">
        <v>1414</v>
      </c>
      <c r="R71" s="970" t="s">
        <v>1414</v>
      </c>
      <c r="S71" s="970" t="s">
        <v>1414</v>
      </c>
      <c r="T71" s="970" t="s">
        <v>1414</v>
      </c>
      <c r="U71" s="970">
        <v>1</v>
      </c>
    </row>
    <row r="72" spans="1:21" ht="16.5" customHeight="1">
      <c r="A72" s="1702"/>
      <c r="B72" s="1703"/>
      <c r="C72" s="1706" t="s">
        <v>1416</v>
      </c>
      <c r="D72" s="1706"/>
      <c r="E72" s="970" t="s">
        <v>1414</v>
      </c>
      <c r="F72" s="970" t="s">
        <v>1414</v>
      </c>
      <c r="G72" s="970" t="s">
        <v>1414</v>
      </c>
      <c r="H72" s="970" t="s">
        <v>1414</v>
      </c>
      <c r="I72" s="970" t="s">
        <v>1414</v>
      </c>
      <c r="J72" s="970" t="s">
        <v>1414</v>
      </c>
      <c r="K72" s="970" t="s">
        <v>1414</v>
      </c>
      <c r="L72" s="970" t="s">
        <v>1414</v>
      </c>
      <c r="M72" s="970" t="s">
        <v>1414</v>
      </c>
      <c r="N72" s="970" t="s">
        <v>1414</v>
      </c>
      <c r="O72" s="970" t="s">
        <v>1414</v>
      </c>
      <c r="P72" s="970" t="s">
        <v>1414</v>
      </c>
      <c r="Q72" s="970" t="s">
        <v>1414</v>
      </c>
      <c r="R72" s="970" t="s">
        <v>1414</v>
      </c>
      <c r="S72" s="970" t="s">
        <v>1414</v>
      </c>
      <c r="T72" s="970" t="s">
        <v>1414</v>
      </c>
      <c r="U72" s="970" t="s">
        <v>1414</v>
      </c>
    </row>
    <row r="73" spans="1:21" ht="16.5" customHeight="1">
      <c r="A73" s="1702"/>
      <c r="B73" s="1703"/>
      <c r="C73" s="1704" t="s">
        <v>1417</v>
      </c>
      <c r="D73" s="1704"/>
      <c r="E73" s="970" t="s">
        <v>1414</v>
      </c>
      <c r="F73" s="970" t="s">
        <v>1414</v>
      </c>
      <c r="G73" s="970" t="s">
        <v>1414</v>
      </c>
      <c r="H73" s="970" t="s">
        <v>1414</v>
      </c>
      <c r="I73" s="970" t="s">
        <v>1414</v>
      </c>
      <c r="J73" s="970" t="s">
        <v>1414</v>
      </c>
      <c r="K73" s="970" t="s">
        <v>1414</v>
      </c>
      <c r="L73" s="970" t="s">
        <v>1414</v>
      </c>
      <c r="M73" s="970" t="s">
        <v>1414</v>
      </c>
      <c r="N73" s="970" t="s">
        <v>1414</v>
      </c>
      <c r="O73" s="970" t="s">
        <v>1414</v>
      </c>
      <c r="P73" s="970" t="s">
        <v>1414</v>
      </c>
      <c r="Q73" s="970" t="s">
        <v>1414</v>
      </c>
      <c r="R73" s="970" t="s">
        <v>1414</v>
      </c>
      <c r="S73" s="970" t="s">
        <v>1414</v>
      </c>
      <c r="T73" s="970" t="s">
        <v>1414</v>
      </c>
      <c r="U73" s="970" t="s">
        <v>1414</v>
      </c>
    </row>
    <row r="74" spans="1:21" ht="16.5" customHeight="1">
      <c r="A74" s="1702"/>
      <c r="B74" s="1703"/>
      <c r="C74" s="1704" t="s">
        <v>1418</v>
      </c>
      <c r="D74" s="1704"/>
      <c r="E74" s="970" t="s">
        <v>1414</v>
      </c>
      <c r="F74" s="970" t="s">
        <v>1414</v>
      </c>
      <c r="G74" s="970" t="s">
        <v>1414</v>
      </c>
      <c r="H74" s="970" t="s">
        <v>1414</v>
      </c>
      <c r="I74" s="970" t="s">
        <v>1414</v>
      </c>
      <c r="J74" s="970" t="s">
        <v>1414</v>
      </c>
      <c r="K74" s="970" t="s">
        <v>1414</v>
      </c>
      <c r="L74" s="970" t="s">
        <v>1414</v>
      </c>
      <c r="M74" s="970" t="s">
        <v>1414</v>
      </c>
      <c r="N74" s="970" t="s">
        <v>1414</v>
      </c>
      <c r="O74" s="970" t="s">
        <v>1414</v>
      </c>
      <c r="P74" s="970" t="s">
        <v>1414</v>
      </c>
      <c r="Q74" s="970" t="s">
        <v>1414</v>
      </c>
      <c r="R74" s="970" t="s">
        <v>1414</v>
      </c>
      <c r="S74" s="970" t="s">
        <v>1414</v>
      </c>
      <c r="T74" s="970" t="s">
        <v>1414</v>
      </c>
      <c r="U74" s="970" t="s">
        <v>1414</v>
      </c>
    </row>
    <row r="75" spans="1:21" ht="16.5" customHeight="1">
      <c r="A75" s="1702"/>
      <c r="B75" s="1703"/>
      <c r="C75" s="1704" t="s">
        <v>1419</v>
      </c>
      <c r="D75" s="1704"/>
      <c r="E75" s="970" t="s">
        <v>1414</v>
      </c>
      <c r="F75" s="970" t="s">
        <v>1414</v>
      </c>
      <c r="G75" s="970" t="s">
        <v>1414</v>
      </c>
      <c r="H75" s="970" t="s">
        <v>1414</v>
      </c>
      <c r="I75" s="970" t="s">
        <v>1414</v>
      </c>
      <c r="J75" s="970" t="s">
        <v>1414</v>
      </c>
      <c r="K75" s="970" t="s">
        <v>1414</v>
      </c>
      <c r="L75" s="970" t="s">
        <v>1414</v>
      </c>
      <c r="M75" s="970" t="s">
        <v>1414</v>
      </c>
      <c r="N75" s="970" t="s">
        <v>1414</v>
      </c>
      <c r="O75" s="970" t="s">
        <v>1414</v>
      </c>
      <c r="P75" s="970" t="s">
        <v>1414</v>
      </c>
      <c r="Q75" s="970" t="s">
        <v>1414</v>
      </c>
      <c r="R75" s="970" t="s">
        <v>1414</v>
      </c>
      <c r="S75" s="970" t="s">
        <v>1414</v>
      </c>
      <c r="T75" s="970" t="s">
        <v>1414</v>
      </c>
      <c r="U75" s="970" t="s">
        <v>1414</v>
      </c>
    </row>
    <row r="76" spans="1:21" ht="16.5" customHeight="1">
      <c r="A76" s="1702"/>
      <c r="B76" s="1703"/>
      <c r="C76" s="1704" t="s">
        <v>1420</v>
      </c>
      <c r="D76" s="1704"/>
      <c r="E76" s="970" t="s">
        <v>1414</v>
      </c>
      <c r="F76" s="970" t="s">
        <v>1414</v>
      </c>
      <c r="G76" s="970" t="s">
        <v>1414</v>
      </c>
      <c r="H76" s="970" t="s">
        <v>1414</v>
      </c>
      <c r="I76" s="970" t="s">
        <v>1414</v>
      </c>
      <c r="J76" s="970" t="s">
        <v>1414</v>
      </c>
      <c r="K76" s="970" t="s">
        <v>1414</v>
      </c>
      <c r="L76" s="970" t="s">
        <v>1414</v>
      </c>
      <c r="M76" s="970" t="s">
        <v>1414</v>
      </c>
      <c r="N76" s="970" t="s">
        <v>1414</v>
      </c>
      <c r="O76" s="970" t="s">
        <v>1414</v>
      </c>
      <c r="P76" s="970" t="s">
        <v>1414</v>
      </c>
      <c r="Q76" s="970" t="s">
        <v>1414</v>
      </c>
      <c r="R76" s="970" t="s">
        <v>1414</v>
      </c>
      <c r="S76" s="970" t="s">
        <v>1414</v>
      </c>
      <c r="T76" s="970" t="s">
        <v>1414</v>
      </c>
      <c r="U76" s="970" t="s">
        <v>1414</v>
      </c>
    </row>
    <row r="77" spans="1:21" ht="16.5" customHeight="1">
      <c r="A77" s="1702"/>
      <c r="B77" s="1703"/>
      <c r="C77" s="1704" t="s">
        <v>1421</v>
      </c>
      <c r="D77" s="1704"/>
      <c r="E77" s="970" t="s">
        <v>1414</v>
      </c>
      <c r="F77" s="970" t="s">
        <v>1414</v>
      </c>
      <c r="G77" s="970" t="s">
        <v>1414</v>
      </c>
      <c r="H77" s="970" t="s">
        <v>1414</v>
      </c>
      <c r="I77" s="970" t="s">
        <v>1414</v>
      </c>
      <c r="J77" s="970" t="s">
        <v>1414</v>
      </c>
      <c r="K77" s="970" t="s">
        <v>1414</v>
      </c>
      <c r="L77" s="970" t="s">
        <v>1414</v>
      </c>
      <c r="M77" s="970" t="s">
        <v>1414</v>
      </c>
      <c r="N77" s="970" t="s">
        <v>1414</v>
      </c>
      <c r="O77" s="970" t="s">
        <v>1414</v>
      </c>
      <c r="P77" s="970" t="s">
        <v>1414</v>
      </c>
      <c r="Q77" s="970" t="s">
        <v>1414</v>
      </c>
      <c r="R77" s="970" t="s">
        <v>1414</v>
      </c>
      <c r="S77" s="970" t="s">
        <v>1414</v>
      </c>
      <c r="T77" s="970" t="s">
        <v>1414</v>
      </c>
      <c r="U77" s="970" t="s">
        <v>1414</v>
      </c>
    </row>
    <row r="78" spans="1:21" ht="16.5" customHeight="1">
      <c r="A78" s="1702"/>
      <c r="B78" s="1703"/>
      <c r="C78" s="1704" t="s">
        <v>1422</v>
      </c>
      <c r="D78" s="1704"/>
      <c r="E78" s="970" t="s">
        <v>1414</v>
      </c>
      <c r="F78" s="970" t="s">
        <v>1414</v>
      </c>
      <c r="G78" s="970" t="s">
        <v>1414</v>
      </c>
      <c r="H78" s="970" t="s">
        <v>1414</v>
      </c>
      <c r="I78" s="970" t="s">
        <v>1414</v>
      </c>
      <c r="J78" s="970" t="s">
        <v>1414</v>
      </c>
      <c r="K78" s="970" t="s">
        <v>1414</v>
      </c>
      <c r="L78" s="970" t="s">
        <v>1414</v>
      </c>
      <c r="M78" s="970" t="s">
        <v>1414</v>
      </c>
      <c r="N78" s="970" t="s">
        <v>1414</v>
      </c>
      <c r="O78" s="970" t="s">
        <v>1414</v>
      </c>
      <c r="P78" s="970" t="s">
        <v>1414</v>
      </c>
      <c r="Q78" s="970" t="s">
        <v>1414</v>
      </c>
      <c r="R78" s="970" t="s">
        <v>1414</v>
      </c>
      <c r="S78" s="970" t="s">
        <v>1414</v>
      </c>
      <c r="T78" s="970" t="s">
        <v>1414</v>
      </c>
      <c r="U78" s="970" t="s">
        <v>1414</v>
      </c>
    </row>
    <row r="79" spans="1:21" ht="16.5" customHeight="1">
      <c r="A79" s="1702"/>
      <c r="B79" s="1703"/>
      <c r="C79" s="1704" t="s">
        <v>1423</v>
      </c>
      <c r="D79" s="1704"/>
      <c r="E79" s="970" t="s">
        <v>1414</v>
      </c>
      <c r="F79" s="970" t="s">
        <v>1414</v>
      </c>
      <c r="G79" s="970" t="s">
        <v>1414</v>
      </c>
      <c r="H79" s="970" t="s">
        <v>1414</v>
      </c>
      <c r="I79" s="970" t="s">
        <v>1414</v>
      </c>
      <c r="J79" s="970" t="s">
        <v>1414</v>
      </c>
      <c r="K79" s="970" t="s">
        <v>1414</v>
      </c>
      <c r="L79" s="970" t="s">
        <v>1414</v>
      </c>
      <c r="M79" s="970" t="s">
        <v>1414</v>
      </c>
      <c r="N79" s="970" t="s">
        <v>1414</v>
      </c>
      <c r="O79" s="970" t="s">
        <v>1414</v>
      </c>
      <c r="P79" s="970" t="s">
        <v>1414</v>
      </c>
      <c r="Q79" s="970" t="s">
        <v>1414</v>
      </c>
      <c r="R79" s="970" t="s">
        <v>1414</v>
      </c>
      <c r="S79" s="970" t="s">
        <v>1414</v>
      </c>
      <c r="T79" s="970" t="s">
        <v>1414</v>
      </c>
      <c r="U79" s="970" t="s">
        <v>1414</v>
      </c>
    </row>
    <row r="80" spans="1:21" ht="16.5" customHeight="1">
      <c r="A80" s="1702"/>
      <c r="B80" s="1703"/>
      <c r="C80" s="1704" t="s">
        <v>1031</v>
      </c>
      <c r="D80" s="1704"/>
      <c r="E80" s="970" t="s">
        <v>1414</v>
      </c>
      <c r="F80" s="970" t="s">
        <v>1414</v>
      </c>
      <c r="G80" s="970" t="s">
        <v>1414</v>
      </c>
      <c r="H80" s="970" t="s">
        <v>1414</v>
      </c>
      <c r="I80" s="970" t="s">
        <v>1414</v>
      </c>
      <c r="J80" s="970" t="s">
        <v>1414</v>
      </c>
      <c r="K80" s="970" t="s">
        <v>1414</v>
      </c>
      <c r="L80" s="970" t="s">
        <v>1414</v>
      </c>
      <c r="M80" s="970" t="s">
        <v>1414</v>
      </c>
      <c r="N80" s="970" t="s">
        <v>1414</v>
      </c>
      <c r="O80" s="970" t="s">
        <v>1414</v>
      </c>
      <c r="P80" s="970" t="s">
        <v>1414</v>
      </c>
      <c r="Q80" s="970" t="s">
        <v>1414</v>
      </c>
      <c r="R80" s="970" t="s">
        <v>1414</v>
      </c>
      <c r="S80" s="970" t="s">
        <v>1414</v>
      </c>
      <c r="T80" s="970" t="s">
        <v>1414</v>
      </c>
      <c r="U80" s="970" t="s">
        <v>1414</v>
      </c>
    </row>
    <row r="81" spans="1:21" s="982" customFormat="1" ht="18" customHeight="1">
      <c r="A81" s="1710" t="s">
        <v>1043</v>
      </c>
      <c r="B81" s="1710"/>
      <c r="C81" s="977"/>
      <c r="D81" s="977"/>
      <c r="E81" s="978"/>
      <c r="F81" s="979"/>
      <c r="G81" s="979"/>
      <c r="H81" s="978"/>
      <c r="I81" s="979"/>
      <c r="J81" s="979"/>
      <c r="K81" s="978"/>
      <c r="L81" s="980"/>
      <c r="M81" s="979"/>
      <c r="N81" s="981"/>
      <c r="O81" s="978"/>
      <c r="P81" s="978"/>
      <c r="Q81" s="978"/>
      <c r="R81" s="978"/>
      <c r="S81" s="978"/>
      <c r="T81" s="978"/>
      <c r="U81" s="978"/>
    </row>
    <row r="82" spans="1:21" s="982" customFormat="1" ht="16.5" customHeight="1">
      <c r="A82" s="983" t="s">
        <v>1045</v>
      </c>
      <c r="B82" s="984"/>
      <c r="C82" s="984"/>
      <c r="D82" s="984"/>
      <c r="E82" s="985"/>
      <c r="F82" s="983" t="s">
        <v>1046</v>
      </c>
      <c r="G82" s="984"/>
      <c r="I82" s="984" t="s">
        <v>1047</v>
      </c>
      <c r="J82" s="985"/>
      <c r="K82" s="984"/>
      <c r="N82" s="453" t="s">
        <v>1048</v>
      </c>
      <c r="O82" s="984"/>
      <c r="P82" s="985"/>
      <c r="R82" s="985"/>
      <c r="S82" s="1711" t="s">
        <v>1424</v>
      </c>
      <c r="T82" s="1711"/>
      <c r="U82" s="1711"/>
    </row>
    <row r="83" spans="1:21" s="982" customFormat="1" ht="12" customHeight="1">
      <c r="A83" s="985"/>
      <c r="B83" s="985"/>
      <c r="C83" s="985"/>
      <c r="D83" s="985"/>
      <c r="E83" s="985"/>
      <c r="F83" s="985"/>
      <c r="G83" s="984"/>
      <c r="H83" s="985"/>
      <c r="I83" s="984" t="s">
        <v>1049</v>
      </c>
      <c r="J83" s="985"/>
      <c r="K83" s="984"/>
      <c r="M83" s="985"/>
      <c r="N83" s="984"/>
      <c r="O83" s="984"/>
      <c r="P83" s="985"/>
      <c r="Q83" s="985"/>
      <c r="R83" s="985"/>
      <c r="S83" s="985"/>
      <c r="T83" s="985"/>
      <c r="U83" s="985"/>
    </row>
    <row r="84" spans="1:21" ht="16.5" customHeight="1">
      <c r="A84" s="1709" t="s">
        <v>1050</v>
      </c>
      <c r="B84" s="1709"/>
      <c r="C84" s="1709"/>
      <c r="D84" s="1709"/>
      <c r="E84" s="1709"/>
      <c r="F84" s="1709"/>
      <c r="G84" s="1709"/>
      <c r="H84" s="1709"/>
      <c r="I84" s="1709"/>
      <c r="J84" s="1709"/>
      <c r="K84" s="1709"/>
      <c r="L84" s="1709"/>
      <c r="M84" s="1709"/>
      <c r="N84" s="1709"/>
      <c r="O84" s="1709"/>
      <c r="P84" s="1709"/>
      <c r="Q84" s="1709"/>
      <c r="R84" s="1709"/>
      <c r="S84" s="1709"/>
      <c r="T84" s="1709"/>
      <c r="U84" s="1709"/>
    </row>
    <row r="85" spans="1:21" s="986" customFormat="1" ht="15" customHeight="1">
      <c r="A85" s="1709" t="s">
        <v>1102</v>
      </c>
      <c r="B85" s="1709"/>
      <c r="C85" s="1709"/>
      <c r="D85" s="1709"/>
      <c r="E85" s="1709"/>
      <c r="F85" s="1709"/>
      <c r="G85" s="1709"/>
      <c r="H85" s="1709"/>
      <c r="I85" s="1709"/>
      <c r="J85" s="1709"/>
      <c r="K85" s="1709"/>
      <c r="L85" s="1709"/>
      <c r="M85" s="1709"/>
      <c r="N85" s="1709"/>
      <c r="O85" s="1709"/>
      <c r="P85" s="1709"/>
      <c r="Q85" s="1709"/>
      <c r="R85" s="1709"/>
      <c r="S85" s="1709"/>
      <c r="T85" s="1709"/>
      <c r="U85" s="1709"/>
    </row>
    <row r="86" spans="1:21" s="986" customFormat="1" ht="15" customHeight="1">
      <c r="A86" s="1709" t="s">
        <v>1426</v>
      </c>
      <c r="B86" s="1709"/>
      <c r="C86" s="1709"/>
      <c r="D86" s="1709"/>
      <c r="E86" s="1709"/>
      <c r="F86" s="1709"/>
      <c r="G86" s="1709"/>
      <c r="H86" s="1709"/>
      <c r="I86" s="1709"/>
      <c r="J86" s="1709"/>
      <c r="K86" s="1709"/>
      <c r="L86" s="1709"/>
      <c r="M86" s="1709"/>
      <c r="N86" s="1709"/>
      <c r="O86" s="1709"/>
      <c r="P86" s="1709"/>
      <c r="Q86" s="1709"/>
      <c r="R86" s="1709"/>
      <c r="S86" s="1709"/>
      <c r="T86" s="1709"/>
      <c r="U86" s="1709"/>
    </row>
    <row r="87" spans="1:21" ht="12" customHeight="1">
      <c r="A87" s="987"/>
      <c r="B87" s="987"/>
      <c r="C87" s="987"/>
      <c r="D87" s="987"/>
      <c r="E87" s="987"/>
      <c r="F87" s="987"/>
      <c r="G87" s="987"/>
      <c r="H87" s="987"/>
      <c r="I87" s="987"/>
      <c r="J87" s="987"/>
      <c r="K87" s="987"/>
      <c r="L87" s="987"/>
      <c r="M87" s="987"/>
      <c r="N87" s="987"/>
      <c r="O87" s="987"/>
      <c r="P87" s="987"/>
      <c r="Q87" s="987"/>
      <c r="R87" s="987"/>
      <c r="S87" s="987"/>
      <c r="T87" s="987"/>
      <c r="U87" s="987"/>
    </row>
  </sheetData>
  <mergeCells count="97">
    <mergeCell ref="A86:U86"/>
    <mergeCell ref="C79:D79"/>
    <mergeCell ref="C80:D80"/>
    <mergeCell ref="A81:B81"/>
    <mergeCell ref="S82:U82"/>
    <mergeCell ref="A84:U84"/>
    <mergeCell ref="A85:U85"/>
    <mergeCell ref="B68:B80"/>
    <mergeCell ref="C78:D78"/>
    <mergeCell ref="C69:D69"/>
    <mergeCell ref="C70:D70"/>
    <mergeCell ref="C71:D71"/>
    <mergeCell ref="C72:D72"/>
    <mergeCell ref="C73:D73"/>
    <mergeCell ref="C74:D74"/>
    <mergeCell ref="C75:D75"/>
    <mergeCell ref="C62:D62"/>
    <mergeCell ref="C63:D63"/>
    <mergeCell ref="C64:D64"/>
    <mergeCell ref="C65:C67"/>
    <mergeCell ref="C68:D68"/>
    <mergeCell ref="C76:D76"/>
    <mergeCell ref="C77:D77"/>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A44:U44"/>
    <mergeCell ref="E45:S45"/>
    <mergeCell ref="A46:D47"/>
    <mergeCell ref="E46:F46"/>
    <mergeCell ref="G46:N46"/>
    <mergeCell ref="O46:U46"/>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21:D21"/>
    <mergeCell ref="C22:D22"/>
    <mergeCell ref="C23:D23"/>
    <mergeCell ref="C24:C26"/>
    <mergeCell ref="B27:B39"/>
    <mergeCell ref="C27:D27"/>
    <mergeCell ref="C28:D28"/>
    <mergeCell ref="C29:D29"/>
    <mergeCell ref="C30:D30"/>
    <mergeCell ref="C31:D31"/>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A3:U3"/>
    <mergeCell ref="E4:S4"/>
    <mergeCell ref="A5:D6"/>
    <mergeCell ref="E5:F5"/>
    <mergeCell ref="G5:N5"/>
    <mergeCell ref="O5:U5"/>
    <mergeCell ref="A1:B1"/>
    <mergeCell ref="R1:S1"/>
    <mergeCell ref="T1:U1"/>
    <mergeCell ref="A2:B2"/>
    <mergeCell ref="R2:S2"/>
    <mergeCell ref="T2:U2"/>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30" sqref="A30"/>
    </sheetView>
  </sheetViews>
  <sheetFormatPr defaultRowHeight="16.2"/>
  <cols>
    <col min="1" max="1" width="93.6640625" customWidth="1"/>
  </cols>
  <sheetData>
    <row r="1" spans="1:2" ht="39.6">
      <c r="A1" s="62" t="s">
        <v>597</v>
      </c>
      <c r="B1" s="56" t="s">
        <v>12</v>
      </c>
    </row>
    <row r="2" spans="1:2" ht="19.8">
      <c r="A2" s="5" t="s">
        <v>178</v>
      </c>
      <c r="B2" s="57"/>
    </row>
    <row r="3" spans="1:2" ht="19.8">
      <c r="A3" s="5" t="s">
        <v>296</v>
      </c>
      <c r="B3" s="57"/>
    </row>
    <row r="4" spans="1:2" ht="19.8">
      <c r="A4" s="8" t="s">
        <v>1</v>
      </c>
      <c r="B4" s="57"/>
    </row>
    <row r="5" spans="1:2" ht="19.8">
      <c r="A5" s="61" t="s">
        <v>471</v>
      </c>
      <c r="B5" s="57"/>
    </row>
    <row r="6" spans="1:2" ht="19.8">
      <c r="A6" s="61" t="s">
        <v>481</v>
      </c>
      <c r="B6" s="57"/>
    </row>
    <row r="7" spans="1:2" ht="19.8">
      <c r="A7" s="61" t="s">
        <v>502</v>
      </c>
      <c r="B7" s="57"/>
    </row>
    <row r="8" spans="1:2" ht="19.8">
      <c r="A8" s="61" t="s">
        <v>478</v>
      </c>
      <c r="B8" s="57"/>
    </row>
    <row r="9" spans="1:2" ht="19.8">
      <c r="A9" s="61" t="s">
        <v>494</v>
      </c>
      <c r="B9" s="57"/>
    </row>
    <row r="10" spans="1:2" ht="19.8">
      <c r="A10" s="60" t="s">
        <v>2</v>
      </c>
      <c r="B10" s="57"/>
    </row>
    <row r="11" spans="1:2" ht="19.8">
      <c r="A11" s="61" t="s">
        <v>596</v>
      </c>
      <c r="B11" s="57"/>
    </row>
    <row r="12" spans="1:2" ht="79.2">
      <c r="A12" s="63" t="s">
        <v>475</v>
      </c>
      <c r="B12" s="57"/>
    </row>
    <row r="13" spans="1:2" ht="19.8">
      <c r="A13" s="8" t="s">
        <v>3</v>
      </c>
      <c r="B13" s="57"/>
    </row>
    <row r="14" spans="1:2" ht="118.8">
      <c r="A14" s="6" t="s">
        <v>297</v>
      </c>
      <c r="B14" s="57"/>
    </row>
    <row r="15" spans="1:2" ht="19.8">
      <c r="A15" s="3" t="s">
        <v>113</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298</v>
      </c>
      <c r="B21" s="57"/>
    </row>
    <row r="22" spans="1:2" ht="19.8">
      <c r="A22" s="3" t="s">
        <v>282</v>
      </c>
      <c r="B22" s="57"/>
    </row>
    <row r="23" spans="1:2" ht="19.8">
      <c r="A23" s="3" t="s">
        <v>287</v>
      </c>
      <c r="B23" s="57"/>
    </row>
    <row r="24" spans="1:2" ht="59.4">
      <c r="A24" s="3" t="s">
        <v>299</v>
      </c>
      <c r="B24" s="57"/>
    </row>
    <row r="25" spans="1:2" ht="19.8">
      <c r="A25" s="3" t="s">
        <v>83</v>
      </c>
      <c r="B25" s="57"/>
    </row>
    <row r="26" spans="1:2" ht="19.8">
      <c r="A26" s="3" t="s">
        <v>427</v>
      </c>
      <c r="B26" s="57"/>
    </row>
    <row r="27" spans="1:2" ht="19.8">
      <c r="A27" s="3" t="s">
        <v>6</v>
      </c>
      <c r="B27" s="57"/>
    </row>
    <row r="28" spans="1:2" ht="19.8">
      <c r="A28" s="8" t="s">
        <v>7</v>
      </c>
      <c r="B28" s="57"/>
    </row>
    <row r="29" spans="1:2" ht="39.6">
      <c r="A29" s="3" t="s">
        <v>594</v>
      </c>
      <c r="B29" s="57"/>
    </row>
    <row r="30" spans="1:2" ht="39.6">
      <c r="A30" s="3" t="s">
        <v>1638</v>
      </c>
      <c r="B30" s="57"/>
    </row>
    <row r="31" spans="1:2" ht="19.8">
      <c r="A31" s="8" t="s">
        <v>8</v>
      </c>
      <c r="B31" s="57"/>
    </row>
    <row r="32" spans="1:2" ht="39.6">
      <c r="A32" s="3" t="s">
        <v>286</v>
      </c>
      <c r="B32" s="57"/>
    </row>
    <row r="33" spans="1:2" ht="19.8">
      <c r="A33" s="3" t="s">
        <v>24</v>
      </c>
      <c r="B33" s="57"/>
    </row>
    <row r="34" spans="1:2" ht="39.6">
      <c r="A34" s="58" t="s">
        <v>11</v>
      </c>
      <c r="B34" s="57"/>
    </row>
    <row r="35" spans="1:2" ht="20.399999999999999" thickBot="1">
      <c r="A35" s="59" t="s">
        <v>9</v>
      </c>
      <c r="B35" s="57"/>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20" customWidth="1"/>
    <col min="3" max="3" width="7.77734375" style="420" customWidth="1"/>
    <col min="4" max="4" width="12" style="420" customWidth="1"/>
    <col min="5" max="10" width="11.5546875" style="420" customWidth="1"/>
    <col min="11" max="11" width="9.21875" style="420" customWidth="1"/>
    <col min="12" max="12" width="9.6640625" style="420" customWidth="1"/>
    <col min="13" max="15" width="10" style="420" customWidth="1"/>
    <col min="16" max="16" width="9.21875" style="420" customWidth="1"/>
    <col min="17" max="17" width="10.88671875" style="420" customWidth="1"/>
    <col min="18" max="18" width="6.88671875" style="420" customWidth="1"/>
    <col min="19" max="20" width="8.44140625" style="420" customWidth="1"/>
    <col min="21" max="21" width="8.88671875" style="420" customWidth="1"/>
    <col min="22" max="22" width="11" style="420" customWidth="1"/>
    <col min="23" max="23" width="6.33203125" style="420" customWidth="1"/>
    <col min="24" max="24" width="8.44140625" style="420" customWidth="1"/>
    <col min="25" max="25" width="8.77734375" style="420" customWidth="1"/>
    <col min="26" max="26" width="8.44140625" style="420" customWidth="1"/>
    <col min="27" max="27" width="7.88671875" style="420" customWidth="1"/>
    <col min="28" max="257" width="12.5546875" style="420" customWidth="1"/>
    <col min="258" max="1024" width="12.5546875" style="456" customWidth="1"/>
    <col min="1025" max="1025" width="7.21875" style="456" customWidth="1"/>
    <col min="1026" max="16384" width="8.88671875" style="456"/>
  </cols>
  <sheetData>
    <row r="1" spans="1:18" ht="16.5" customHeight="1">
      <c r="A1" s="457" t="s">
        <v>1007</v>
      </c>
      <c r="B1" s="419"/>
      <c r="C1" s="421"/>
      <c r="M1" s="424"/>
      <c r="N1" s="424"/>
      <c r="O1" s="422" t="s">
        <v>1008</v>
      </c>
      <c r="P1" s="1717" t="s">
        <v>1009</v>
      </c>
      <c r="Q1" s="1717"/>
    </row>
    <row r="2" spans="1:18" s="421" customFormat="1" ht="16.5" customHeight="1">
      <c r="A2" s="457" t="s">
        <v>1010</v>
      </c>
      <c r="B2" s="988" t="s">
        <v>1512</v>
      </c>
      <c r="C2" s="988"/>
      <c r="D2" s="988"/>
      <c r="E2" s="988"/>
      <c r="F2" s="988"/>
      <c r="G2" s="988"/>
      <c r="H2" s="988"/>
      <c r="I2" s="988"/>
      <c r="J2" s="988"/>
      <c r="K2" s="988"/>
      <c r="M2" s="709"/>
      <c r="N2" s="424"/>
      <c r="O2" s="422" t="s">
        <v>1012</v>
      </c>
      <c r="P2" s="1718" t="s">
        <v>1513</v>
      </c>
      <c r="Q2" s="1718"/>
    </row>
    <row r="3" spans="1:18" ht="19.5" customHeight="1">
      <c r="A3" s="424"/>
      <c r="B3" s="424"/>
      <c r="C3" s="423"/>
      <c r="D3" s="1719"/>
      <c r="E3" s="1719"/>
      <c r="F3" s="1719"/>
      <c r="G3" s="1719"/>
      <c r="H3" s="1719"/>
      <c r="I3" s="1719"/>
      <c r="L3" s="427"/>
      <c r="N3" s="427"/>
      <c r="O3" s="427"/>
      <c r="P3" s="427"/>
      <c r="Q3" s="427"/>
    </row>
    <row r="4" spans="1:18" ht="26.25" customHeight="1">
      <c r="A4" s="1437" t="s">
        <v>1514</v>
      </c>
      <c r="B4" s="1437"/>
      <c r="C4" s="1437"/>
      <c r="D4" s="1437"/>
      <c r="E4" s="1437"/>
      <c r="F4" s="1437"/>
      <c r="G4" s="1437"/>
      <c r="H4" s="1437"/>
      <c r="I4" s="1437"/>
      <c r="J4" s="1437"/>
      <c r="K4" s="1437"/>
      <c r="L4" s="1437"/>
      <c r="M4" s="1437"/>
      <c r="N4" s="1437"/>
      <c r="O4" s="1437"/>
      <c r="P4" s="1437"/>
      <c r="Q4" s="1437"/>
      <c r="R4" s="56" t="s">
        <v>12</v>
      </c>
    </row>
    <row r="5" spans="1:18" ht="8.25" customHeight="1">
      <c r="A5" s="429"/>
      <c r="B5" s="430"/>
      <c r="C5" s="430"/>
      <c r="D5" s="430"/>
      <c r="E5" s="430"/>
      <c r="F5" s="430"/>
      <c r="G5" s="430"/>
      <c r="H5" s="430"/>
      <c r="I5" s="430"/>
      <c r="J5" s="430"/>
      <c r="K5" s="430"/>
    </row>
    <row r="6" spans="1:18" ht="17.25" customHeight="1">
      <c r="A6" s="424"/>
      <c r="B6" s="989"/>
      <c r="C6" s="989"/>
      <c r="D6" s="1424" t="s">
        <v>1515</v>
      </c>
      <c r="E6" s="1424"/>
      <c r="F6" s="1424"/>
      <c r="G6" s="1424"/>
      <c r="H6" s="1424"/>
      <c r="I6" s="1424"/>
      <c r="J6" s="1424"/>
      <c r="K6" s="1424"/>
      <c r="L6" s="1424"/>
      <c r="M6" s="1424"/>
      <c r="N6" s="1424"/>
      <c r="Q6" s="458" t="s">
        <v>1516</v>
      </c>
    </row>
    <row r="7" spans="1:18" s="424" customFormat="1" ht="24.9" customHeight="1">
      <c r="A7" s="1426" t="s">
        <v>1517</v>
      </c>
      <c r="B7" s="1428" t="s">
        <v>1518</v>
      </c>
      <c r="C7" s="1428" t="s">
        <v>1519</v>
      </c>
      <c r="D7" s="1428"/>
      <c r="E7" s="1423" t="s">
        <v>1520</v>
      </c>
      <c r="F7" s="1423"/>
      <c r="G7" s="1423"/>
      <c r="H7" s="1423" t="s">
        <v>1521</v>
      </c>
      <c r="I7" s="1423"/>
      <c r="J7" s="1423"/>
      <c r="K7" s="990" t="s">
        <v>1522</v>
      </c>
      <c r="L7" s="991" t="s">
        <v>1523</v>
      </c>
      <c r="M7" s="990" t="s">
        <v>1524</v>
      </c>
      <c r="N7" s="1715" t="s">
        <v>1525</v>
      </c>
      <c r="O7" s="1715" t="s">
        <v>1526</v>
      </c>
      <c r="P7" s="1715" t="s">
        <v>1527</v>
      </c>
      <c r="Q7" s="1716" t="s">
        <v>1528</v>
      </c>
    </row>
    <row r="8" spans="1:18" s="424" customFormat="1" ht="24.9" customHeight="1">
      <c r="A8" s="1426"/>
      <c r="B8" s="1428"/>
      <c r="C8" s="1427" t="s">
        <v>1529</v>
      </c>
      <c r="D8" s="1428" t="s">
        <v>1530</v>
      </c>
      <c r="E8" s="992" t="s">
        <v>1531</v>
      </c>
      <c r="F8" s="992" t="s">
        <v>1532</v>
      </c>
      <c r="G8" s="992" t="s">
        <v>1533</v>
      </c>
      <c r="H8" s="992" t="s">
        <v>1531</v>
      </c>
      <c r="I8" s="992" t="s">
        <v>1534</v>
      </c>
      <c r="J8" s="992" t="s">
        <v>1535</v>
      </c>
      <c r="K8" s="993" t="s">
        <v>1536</v>
      </c>
      <c r="L8" s="994" t="s">
        <v>1537</v>
      </c>
      <c r="M8" s="995" t="s">
        <v>1538</v>
      </c>
      <c r="N8" s="1715"/>
      <c r="O8" s="1715"/>
      <c r="P8" s="1715"/>
      <c r="Q8" s="1716"/>
    </row>
    <row r="9" spans="1:18" s="424" customFormat="1" ht="24.9" customHeight="1">
      <c r="A9" s="1426"/>
      <c r="B9" s="1428"/>
      <c r="C9" s="1427"/>
      <c r="D9" s="1428"/>
      <c r="E9" s="996" t="s">
        <v>1539</v>
      </c>
      <c r="F9" s="996" t="s">
        <v>1540</v>
      </c>
      <c r="G9" s="996" t="s">
        <v>1541</v>
      </c>
      <c r="H9" s="996" t="s">
        <v>1542</v>
      </c>
      <c r="I9" s="996" t="s">
        <v>1543</v>
      </c>
      <c r="J9" s="996" t="s">
        <v>1544</v>
      </c>
      <c r="K9" s="997" t="s">
        <v>1545</v>
      </c>
      <c r="L9" s="997" t="s">
        <v>1546</v>
      </c>
      <c r="M9" s="998" t="s">
        <v>1547</v>
      </c>
      <c r="N9" s="1715"/>
      <c r="O9" s="1715"/>
      <c r="P9" s="1715"/>
      <c r="Q9" s="1716"/>
    </row>
    <row r="10" spans="1:18" s="421" customFormat="1" ht="30" customHeight="1">
      <c r="A10" s="442" t="s">
        <v>1548</v>
      </c>
      <c r="B10" s="443" t="s">
        <v>1549</v>
      </c>
      <c r="C10" s="467" t="s">
        <v>1550</v>
      </c>
      <c r="D10" s="479">
        <v>1</v>
      </c>
      <c r="E10" s="479">
        <v>74046</v>
      </c>
      <c r="F10" s="479">
        <v>73891</v>
      </c>
      <c r="G10" s="479">
        <v>155</v>
      </c>
      <c r="H10" s="479">
        <v>73298</v>
      </c>
      <c r="I10" s="479">
        <v>73298</v>
      </c>
      <c r="J10" s="479">
        <v>0</v>
      </c>
      <c r="K10" s="479">
        <v>593</v>
      </c>
      <c r="L10" s="479">
        <v>155</v>
      </c>
      <c r="M10" s="479">
        <v>748</v>
      </c>
      <c r="N10" s="479">
        <v>673</v>
      </c>
      <c r="O10" s="479">
        <v>72</v>
      </c>
      <c r="P10" s="479">
        <v>33213</v>
      </c>
      <c r="Q10" s="480">
        <v>16793</v>
      </c>
    </row>
    <row r="11" spans="1:18" ht="30" customHeight="1">
      <c r="A11" s="442"/>
      <c r="B11" s="443"/>
      <c r="C11" s="443"/>
      <c r="D11" s="443"/>
      <c r="E11" s="443"/>
      <c r="F11" s="443"/>
      <c r="G11" s="443"/>
      <c r="H11" s="443"/>
      <c r="I11" s="443"/>
      <c r="J11" s="443"/>
      <c r="K11" s="443"/>
      <c r="L11" s="443"/>
      <c r="M11" s="443"/>
      <c r="N11" s="999"/>
      <c r="O11" s="999"/>
      <c r="P11" s="443"/>
      <c r="Q11" s="445"/>
    </row>
    <row r="12" spans="1:18" ht="30" customHeight="1">
      <c r="A12" s="442"/>
      <c r="B12" s="443"/>
      <c r="C12" s="443"/>
      <c r="D12" s="443"/>
      <c r="E12" s="443"/>
      <c r="F12" s="443"/>
      <c r="G12" s="443"/>
      <c r="H12" s="443"/>
      <c r="I12" s="443"/>
      <c r="J12" s="443"/>
      <c r="K12" s="443"/>
      <c r="L12" s="443"/>
      <c r="M12" s="443"/>
      <c r="N12" s="999"/>
      <c r="O12" s="999"/>
      <c r="P12" s="443"/>
      <c r="Q12" s="445"/>
    </row>
    <row r="13" spans="1:18" ht="30" customHeight="1">
      <c r="A13" s="442"/>
      <c r="B13" s="443"/>
      <c r="C13" s="443"/>
      <c r="D13" s="443"/>
      <c r="E13" s="443"/>
      <c r="F13" s="443"/>
      <c r="G13" s="443"/>
      <c r="H13" s="443"/>
      <c r="I13" s="443"/>
      <c r="J13" s="443"/>
      <c r="K13" s="443"/>
      <c r="L13" s="443"/>
      <c r="M13" s="443"/>
      <c r="N13" s="999"/>
      <c r="O13" s="999"/>
      <c r="P13" s="443"/>
      <c r="Q13" s="445"/>
    </row>
    <row r="14" spans="1:18" ht="30" customHeight="1">
      <c r="A14" s="442"/>
      <c r="B14" s="443"/>
      <c r="C14" s="443"/>
      <c r="D14" s="443"/>
      <c r="E14" s="443"/>
      <c r="F14" s="443"/>
      <c r="G14" s="443"/>
      <c r="H14" s="443"/>
      <c r="I14" s="443"/>
      <c r="J14" s="443"/>
      <c r="K14" s="443"/>
      <c r="L14" s="443"/>
      <c r="M14" s="443"/>
      <c r="N14" s="999"/>
      <c r="O14" s="999"/>
      <c r="P14" s="443"/>
      <c r="Q14" s="445"/>
    </row>
    <row r="15" spans="1:18" ht="30" customHeight="1">
      <c r="A15" s="442"/>
      <c r="B15" s="443"/>
      <c r="C15" s="443"/>
      <c r="D15" s="443"/>
      <c r="E15" s="443"/>
      <c r="F15" s="443"/>
      <c r="G15" s="443"/>
      <c r="H15" s="443"/>
      <c r="I15" s="443"/>
      <c r="J15" s="443"/>
      <c r="K15" s="443"/>
      <c r="L15" s="443"/>
      <c r="M15" s="443"/>
      <c r="N15" s="999"/>
      <c r="O15" s="999"/>
      <c r="P15" s="443"/>
      <c r="Q15" s="445"/>
    </row>
    <row r="16" spans="1:18" ht="30" customHeight="1">
      <c r="A16" s="442"/>
      <c r="B16" s="443"/>
      <c r="C16" s="443"/>
      <c r="D16" s="443"/>
      <c r="E16" s="443"/>
      <c r="F16" s="443"/>
      <c r="G16" s="443"/>
      <c r="H16" s="443"/>
      <c r="I16" s="443"/>
      <c r="J16" s="443"/>
      <c r="K16" s="443"/>
      <c r="L16" s="443"/>
      <c r="M16" s="443"/>
      <c r="N16" s="999"/>
      <c r="O16" s="999"/>
      <c r="P16" s="443"/>
      <c r="Q16" s="445"/>
    </row>
    <row r="17" spans="1:27" ht="30" customHeight="1">
      <c r="A17" s="442"/>
      <c r="B17" s="443"/>
      <c r="C17" s="443"/>
      <c r="D17" s="443"/>
      <c r="E17" s="443"/>
      <c r="F17" s="443"/>
      <c r="G17" s="443"/>
      <c r="H17" s="443"/>
      <c r="I17" s="443"/>
      <c r="J17" s="443"/>
      <c r="K17" s="443"/>
      <c r="L17" s="443"/>
      <c r="M17" s="443"/>
      <c r="N17" s="999"/>
      <c r="O17" s="999"/>
      <c r="P17" s="443"/>
      <c r="Q17" s="445"/>
    </row>
    <row r="18" spans="1:27" ht="30" customHeight="1">
      <c r="A18" s="442"/>
      <c r="B18" s="443"/>
      <c r="C18" s="443"/>
      <c r="D18" s="443"/>
      <c r="E18" s="443"/>
      <c r="F18" s="443"/>
      <c r="G18" s="443"/>
      <c r="H18" s="443"/>
      <c r="I18" s="443"/>
      <c r="J18" s="443"/>
      <c r="K18" s="443"/>
      <c r="L18" s="443"/>
      <c r="M18" s="443"/>
      <c r="N18" s="999"/>
      <c r="O18" s="999"/>
      <c r="P18" s="443"/>
      <c r="Q18" s="445"/>
    </row>
    <row r="19" spans="1:27" ht="30" customHeight="1">
      <c r="A19" s="442"/>
      <c r="B19" s="443"/>
      <c r="C19" s="443"/>
      <c r="D19" s="443"/>
      <c r="E19" s="443"/>
      <c r="F19" s="443"/>
      <c r="G19" s="443"/>
      <c r="H19" s="443"/>
      <c r="I19" s="443"/>
      <c r="J19" s="443"/>
      <c r="K19" s="443"/>
      <c r="L19" s="443"/>
      <c r="M19" s="443"/>
      <c r="N19" s="999"/>
      <c r="O19" s="999"/>
      <c r="P19" s="443"/>
      <c r="Q19" s="445"/>
    </row>
    <row r="20" spans="1:27" ht="30" customHeight="1">
      <c r="A20" s="442"/>
      <c r="B20" s="443"/>
      <c r="C20" s="443"/>
      <c r="D20" s="443"/>
      <c r="E20" s="443"/>
      <c r="F20" s="443"/>
      <c r="G20" s="443"/>
      <c r="H20" s="443"/>
      <c r="I20" s="443"/>
      <c r="J20" s="443"/>
      <c r="K20" s="443"/>
      <c r="L20" s="443"/>
      <c r="M20" s="443"/>
      <c r="N20" s="999"/>
      <c r="O20" s="999"/>
      <c r="P20" s="443"/>
      <c r="Q20" s="445"/>
    </row>
    <row r="21" spans="1:27" s="421" customFormat="1" ht="75.75" hidden="1" customHeight="1">
      <c r="A21" s="1000" t="s">
        <v>1551</v>
      </c>
      <c r="B21" s="1712" t="s">
        <v>1552</v>
      </c>
      <c r="C21" s="1712"/>
      <c r="D21" s="1712"/>
      <c r="E21" s="1712"/>
      <c r="F21" s="1713" t="s">
        <v>1553</v>
      </c>
      <c r="G21" s="1713"/>
      <c r="H21" s="1713"/>
      <c r="I21" s="1713"/>
      <c r="J21" s="1714" t="s">
        <v>1554</v>
      </c>
      <c r="K21" s="1714"/>
      <c r="L21" s="1714"/>
      <c r="M21" s="1714" t="s">
        <v>1555</v>
      </c>
      <c r="N21" s="1714"/>
      <c r="O21" s="1714"/>
      <c r="P21" s="1714"/>
      <c r="Q21" s="1714"/>
    </row>
    <row r="22" spans="1:27" ht="30" customHeight="1">
      <c r="A22" s="447" t="s">
        <v>1043</v>
      </c>
      <c r="B22" s="448"/>
      <c r="C22" s="448"/>
      <c r="D22" s="449"/>
      <c r="E22" s="450"/>
      <c r="F22" s="450"/>
      <c r="G22" s="449"/>
      <c r="H22" s="450"/>
      <c r="I22" s="450"/>
      <c r="J22" s="449"/>
      <c r="K22" s="448"/>
      <c r="L22" s="448"/>
      <c r="M22" s="450"/>
      <c r="N22" s="451"/>
      <c r="O22" s="449"/>
      <c r="P22" s="449"/>
      <c r="Q22" s="449"/>
    </row>
    <row r="23" spans="1:27" ht="15.75" customHeight="1">
      <c r="A23" s="424"/>
      <c r="B23" s="421"/>
      <c r="C23" s="421"/>
      <c r="E23" s="454"/>
      <c r="F23" s="454"/>
      <c r="H23" s="454"/>
      <c r="I23" s="454"/>
      <c r="K23" s="421"/>
      <c r="L23" s="421"/>
      <c r="M23" s="454"/>
      <c r="N23" s="458"/>
      <c r="Q23" s="458" t="s">
        <v>1556</v>
      </c>
    </row>
    <row r="24" spans="1:27" ht="18.600000000000001" customHeight="1">
      <c r="A24" s="453" t="s">
        <v>1045</v>
      </c>
      <c r="B24" s="421"/>
      <c r="C24" s="421"/>
      <c r="D24" s="454" t="s">
        <v>1046</v>
      </c>
      <c r="F24" s="421"/>
      <c r="H24" s="421" t="s">
        <v>1047</v>
      </c>
      <c r="I24" s="421"/>
      <c r="K24" s="421"/>
      <c r="L24" s="454" t="s">
        <v>1048</v>
      </c>
      <c r="N24" s="421"/>
      <c r="O24" s="421"/>
    </row>
    <row r="25" spans="1:27" ht="18.600000000000001" customHeight="1">
      <c r="F25" s="421"/>
      <c r="H25" s="421" t="s">
        <v>1049</v>
      </c>
      <c r="I25" s="421"/>
      <c r="J25" s="453"/>
      <c r="K25" s="421"/>
      <c r="N25" s="421"/>
      <c r="O25" s="421"/>
    </row>
    <row r="26" spans="1:27" ht="18.600000000000001" customHeight="1">
      <c r="A26" s="455" t="s">
        <v>1050</v>
      </c>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row>
    <row r="27" spans="1:27" ht="18.600000000000001" customHeight="1">
      <c r="A27" s="455" t="s">
        <v>1557</v>
      </c>
      <c r="B27" s="421" t="s">
        <v>1558</v>
      </c>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row>
    <row r="28" spans="1:27" ht="18.600000000000001" customHeight="1">
      <c r="B28" s="420" t="s">
        <v>1559</v>
      </c>
    </row>
    <row r="29" spans="1:27" ht="16.5" customHeight="1">
      <c r="A29" s="469"/>
      <c r="B29" s="470"/>
    </row>
  </sheetData>
  <mergeCells count="20">
    <mergeCell ref="A7:A9"/>
    <mergeCell ref="B7:B9"/>
    <mergeCell ref="C7:D7"/>
    <mergeCell ref="E7:G7"/>
    <mergeCell ref="H7:J7"/>
    <mergeCell ref="P1:Q1"/>
    <mergeCell ref="P2:Q2"/>
    <mergeCell ref="D3:I3"/>
    <mergeCell ref="A4:Q4"/>
    <mergeCell ref="D6:N6"/>
    <mergeCell ref="B21:E21"/>
    <mergeCell ref="F21:I21"/>
    <mergeCell ref="J21:L21"/>
    <mergeCell ref="M21:Q21"/>
    <mergeCell ref="N7:N9"/>
    <mergeCell ref="O7:O9"/>
    <mergeCell ref="P7:P9"/>
    <mergeCell ref="Q7:Q9"/>
    <mergeCell ref="C8:C9"/>
    <mergeCell ref="D8:D9"/>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C422-8DD6-4549-BC89-21930ABC3F70}">
  <sheetPr>
    <pageSetUpPr fitToPage="1"/>
  </sheetPr>
  <dimension ref="A1:Y53"/>
  <sheetViews>
    <sheetView view="pageBreakPreview" zoomScale="60" zoomScaleNormal="100" workbookViewId="0">
      <selection activeCell="Y3" sqref="Y3"/>
    </sheetView>
  </sheetViews>
  <sheetFormatPr defaultColWidth="7.77734375" defaultRowHeight="12" customHeight="1"/>
  <cols>
    <col min="1" max="1" width="10.6640625" style="1001" customWidth="1"/>
    <col min="2" max="2" width="6.77734375" style="1001" customWidth="1"/>
    <col min="3" max="5" width="7.77734375" style="1001" customWidth="1"/>
    <col min="6" max="6" width="10.6640625" style="1001" customWidth="1"/>
    <col min="7" max="12" width="9.88671875" style="1001" customWidth="1"/>
    <col min="13" max="13" width="11.5546875" style="1001" customWidth="1"/>
    <col min="14" max="14" width="9.88671875" style="1001" customWidth="1"/>
    <col min="15" max="18" width="8.21875" style="1001" customWidth="1"/>
    <col min="19" max="20" width="9.88671875" style="1001" customWidth="1"/>
    <col min="21" max="24" width="8.21875" style="1001" customWidth="1"/>
    <col min="25" max="258" width="7.77734375" style="1001" customWidth="1"/>
    <col min="259" max="16384" width="7.77734375" style="1001"/>
  </cols>
  <sheetData>
    <row r="1" spans="1:25" ht="16.5" customHeight="1">
      <c r="A1" s="418" t="s">
        <v>1007</v>
      </c>
      <c r="B1" s="419"/>
      <c r="F1" s="1002"/>
      <c r="G1" s="1002"/>
      <c r="H1" s="1002"/>
      <c r="I1" s="1002"/>
      <c r="J1" s="1002"/>
      <c r="K1" s="1002"/>
      <c r="L1" s="1002"/>
      <c r="M1" s="1002"/>
      <c r="N1" s="1002"/>
      <c r="O1" s="1002"/>
      <c r="P1" s="1002"/>
      <c r="Q1" s="1002"/>
      <c r="R1" s="1002"/>
      <c r="S1" s="1002"/>
      <c r="T1" s="1427" t="s">
        <v>1008</v>
      </c>
      <c r="U1" s="1427"/>
      <c r="V1" s="1427" t="s">
        <v>1394</v>
      </c>
      <c r="W1" s="1427"/>
      <c r="X1" s="1427"/>
    </row>
    <row r="2" spans="1:25" ht="16.5" customHeight="1">
      <c r="A2" s="1003" t="s">
        <v>1010</v>
      </c>
      <c r="B2" s="423" t="s">
        <v>1560</v>
      </c>
      <c r="C2" s="1004"/>
      <c r="D2" s="1002"/>
      <c r="E2" s="1002"/>
      <c r="F2" s="1002"/>
      <c r="G2" s="1002"/>
      <c r="H2" s="1002"/>
      <c r="I2" s="1002"/>
      <c r="J2" s="1002"/>
      <c r="K2" s="1002"/>
      <c r="L2" s="1002"/>
      <c r="M2" s="1002"/>
      <c r="N2" s="1002"/>
      <c r="O2" s="1002"/>
      <c r="P2" s="1002"/>
      <c r="Q2" s="1002"/>
      <c r="R2" s="1002"/>
      <c r="S2" s="1002"/>
      <c r="T2" s="1427" t="s">
        <v>1012</v>
      </c>
      <c r="U2" s="1427"/>
      <c r="V2" s="1696" t="s">
        <v>1561</v>
      </c>
      <c r="W2" s="1696"/>
      <c r="X2" s="1696"/>
    </row>
    <row r="3" spans="1:25" ht="21" customHeight="1">
      <c r="A3" s="1721"/>
      <c r="B3" s="1721"/>
      <c r="C3" s="1721"/>
      <c r="D3" s="1721"/>
      <c r="E3" s="1721"/>
      <c r="F3" s="1721"/>
      <c r="G3" s="1721"/>
      <c r="H3" s="1721"/>
      <c r="I3" s="1721"/>
      <c r="J3" s="1721"/>
      <c r="K3" s="1721"/>
      <c r="L3" s="1721"/>
      <c r="M3" s="1721"/>
      <c r="N3" s="1721"/>
      <c r="O3" s="1721"/>
      <c r="P3" s="1721"/>
      <c r="Q3" s="1721"/>
      <c r="R3" s="1721"/>
      <c r="S3" s="1721"/>
      <c r="T3" s="1721"/>
      <c r="U3" s="1721"/>
      <c r="V3" s="1721"/>
      <c r="W3" s="1721"/>
      <c r="X3" s="1721"/>
      <c r="Y3" s="56" t="s">
        <v>12</v>
      </c>
    </row>
    <row r="4" spans="1:25" ht="24.9" customHeight="1">
      <c r="A4" s="1720" t="s">
        <v>1562</v>
      </c>
      <c r="B4" s="1720"/>
      <c r="C4" s="1720"/>
      <c r="D4" s="1720"/>
      <c r="E4" s="1720"/>
      <c r="F4" s="1720"/>
      <c r="G4" s="1720"/>
      <c r="H4" s="1720"/>
      <c r="I4" s="1720"/>
      <c r="J4" s="1720"/>
      <c r="K4" s="1720"/>
      <c r="L4" s="1720"/>
      <c r="M4" s="1720"/>
      <c r="N4" s="1720"/>
      <c r="O4" s="1720"/>
      <c r="P4" s="1720"/>
      <c r="Q4" s="1720"/>
      <c r="R4" s="1720"/>
      <c r="S4" s="1720"/>
      <c r="T4" s="1720"/>
      <c r="U4" s="1720"/>
      <c r="V4" s="1720"/>
      <c r="W4" s="1720"/>
      <c r="X4" s="1720"/>
    </row>
    <row r="5" spans="1:25" ht="21" customHeight="1">
      <c r="A5" s="1722" t="s">
        <v>1563</v>
      </c>
      <c r="B5" s="1722"/>
      <c r="C5" s="1722"/>
      <c r="D5" s="1722"/>
      <c r="E5" s="1722"/>
      <c r="F5" s="1722"/>
      <c r="G5" s="1722"/>
      <c r="H5" s="1722"/>
      <c r="I5" s="1722"/>
      <c r="J5" s="1722"/>
      <c r="K5" s="1722"/>
      <c r="L5" s="1722"/>
      <c r="M5" s="1722"/>
      <c r="N5" s="1722"/>
      <c r="O5" s="1722"/>
      <c r="P5" s="1722"/>
      <c r="Q5" s="1722"/>
      <c r="R5" s="1722"/>
      <c r="S5" s="1722"/>
      <c r="T5" s="1722"/>
      <c r="U5" s="1722"/>
      <c r="V5" s="1722"/>
      <c r="W5" s="1722"/>
      <c r="X5" s="1722"/>
    </row>
    <row r="6" spans="1:25" s="1008" customFormat="1" ht="28.5" customHeight="1">
      <c r="A6" s="1723" t="s">
        <v>1019</v>
      </c>
      <c r="B6" s="1724" t="s">
        <v>1564</v>
      </c>
      <c r="C6" s="1724" t="s">
        <v>1195</v>
      </c>
      <c r="D6" s="1724"/>
      <c r="E6" s="1724"/>
      <c r="F6" s="1724"/>
      <c r="G6" s="1724" t="s">
        <v>1565</v>
      </c>
      <c r="H6" s="1724"/>
      <c r="I6" s="1724"/>
      <c r="J6" s="1724"/>
      <c r="K6" s="1724"/>
      <c r="L6" s="1724"/>
      <c r="M6" s="1724"/>
      <c r="N6" s="1724"/>
      <c r="O6" s="1724"/>
      <c r="P6" s="1724"/>
      <c r="Q6" s="1724"/>
      <c r="R6" s="1724"/>
      <c r="S6" s="1725" t="s">
        <v>1566</v>
      </c>
      <c r="T6" s="1725"/>
      <c r="U6" s="1725"/>
      <c r="V6" s="1725"/>
      <c r="W6" s="1725"/>
      <c r="X6" s="1725"/>
    </row>
    <row r="7" spans="1:25" s="1008" customFormat="1" ht="22.5" customHeight="1">
      <c r="A7" s="1723"/>
      <c r="B7" s="1724"/>
      <c r="C7" s="1724" t="s">
        <v>1567</v>
      </c>
      <c r="D7" s="1724"/>
      <c r="E7" s="1724"/>
      <c r="F7" s="1724" t="s">
        <v>1568</v>
      </c>
      <c r="G7" s="1724" t="s">
        <v>1567</v>
      </c>
      <c r="H7" s="1724" t="s">
        <v>1569</v>
      </c>
      <c r="I7" s="1726" t="s">
        <v>1570</v>
      </c>
      <c r="J7" s="1724" t="s">
        <v>1571</v>
      </c>
      <c r="K7" s="1724" t="s">
        <v>1572</v>
      </c>
      <c r="L7" s="1725" t="s">
        <v>1573</v>
      </c>
      <c r="M7" s="1009"/>
      <c r="N7" s="1724" t="s">
        <v>1574</v>
      </c>
      <c r="O7" s="1724" t="s">
        <v>1575</v>
      </c>
      <c r="P7" s="1724"/>
      <c r="Q7" s="1724" t="s">
        <v>1576</v>
      </c>
      <c r="R7" s="1724"/>
      <c r="S7" s="1724" t="s">
        <v>1567</v>
      </c>
      <c r="T7" s="1724" t="s">
        <v>1569</v>
      </c>
      <c r="U7" s="1724" t="s">
        <v>1575</v>
      </c>
      <c r="V7" s="1724"/>
      <c r="W7" s="1725" t="s">
        <v>1576</v>
      </c>
      <c r="X7" s="1725"/>
    </row>
    <row r="8" spans="1:25" s="1008" customFormat="1" ht="41.25" customHeight="1">
      <c r="A8" s="1723"/>
      <c r="B8" s="1724"/>
      <c r="C8" s="1010" t="s">
        <v>1024</v>
      </c>
      <c r="D8" s="1010" t="s">
        <v>1577</v>
      </c>
      <c r="E8" s="1010" t="s">
        <v>1578</v>
      </c>
      <c r="F8" s="1724"/>
      <c r="G8" s="1724"/>
      <c r="H8" s="1724"/>
      <c r="I8" s="1726"/>
      <c r="J8" s="1724"/>
      <c r="K8" s="1724"/>
      <c r="L8" s="1725"/>
      <c r="M8" s="1011" t="s">
        <v>1579</v>
      </c>
      <c r="N8" s="1724"/>
      <c r="O8" s="1006" t="s">
        <v>1580</v>
      </c>
      <c r="P8" s="1006" t="s">
        <v>1581</v>
      </c>
      <c r="Q8" s="1006" t="s">
        <v>1582</v>
      </c>
      <c r="R8" s="1006" t="s">
        <v>1581</v>
      </c>
      <c r="S8" s="1724"/>
      <c r="T8" s="1724"/>
      <c r="U8" s="1006" t="s">
        <v>1580</v>
      </c>
      <c r="V8" s="1007" t="s">
        <v>1581</v>
      </c>
      <c r="W8" s="1006" t="s">
        <v>1582</v>
      </c>
      <c r="X8" s="1007" t="s">
        <v>1581</v>
      </c>
    </row>
    <row r="9" spans="1:25" s="1015" customFormat="1" ht="23.25" customHeight="1">
      <c r="A9" s="1723" t="s">
        <v>988</v>
      </c>
      <c r="B9" s="1012" t="s">
        <v>1024</v>
      </c>
      <c r="C9" s="1013"/>
      <c r="D9" s="1013"/>
      <c r="E9" s="1013"/>
      <c r="F9" s="1013"/>
      <c r="G9" s="1013"/>
      <c r="H9" s="1013"/>
      <c r="I9" s="1013"/>
      <c r="J9" s="1013"/>
      <c r="K9" s="1013"/>
      <c r="L9" s="1013"/>
      <c r="M9" s="1013"/>
      <c r="N9" s="1013"/>
      <c r="O9" s="1013"/>
      <c r="P9" s="1013"/>
      <c r="Q9" s="1013"/>
      <c r="R9" s="1013"/>
      <c r="S9" s="1013"/>
      <c r="T9" s="1013"/>
      <c r="U9" s="1014"/>
      <c r="V9" s="1014"/>
      <c r="W9" s="1014"/>
      <c r="X9" s="1014"/>
    </row>
    <row r="10" spans="1:25" ht="23.25" customHeight="1">
      <c r="A10" s="1723"/>
      <c r="B10" s="1005" t="s">
        <v>1583</v>
      </c>
      <c r="C10" s="1016"/>
      <c r="D10" s="1016"/>
      <c r="E10" s="1016"/>
      <c r="F10" s="1017"/>
      <c r="G10" s="1017"/>
      <c r="H10" s="1017"/>
      <c r="I10" s="1017"/>
      <c r="J10" s="1017"/>
      <c r="K10" s="1017"/>
      <c r="L10" s="1017"/>
      <c r="M10" s="1017"/>
      <c r="N10" s="1017"/>
      <c r="O10" s="1017"/>
      <c r="P10" s="1017"/>
      <c r="Q10" s="1017"/>
      <c r="R10" s="1017"/>
      <c r="S10" s="1017"/>
      <c r="T10" s="1017"/>
      <c r="U10" s="1018"/>
      <c r="V10" s="1018"/>
      <c r="W10" s="1018"/>
      <c r="X10" s="1018"/>
    </row>
    <row r="11" spans="1:25" ht="23.25" customHeight="1">
      <c r="A11" s="1723"/>
      <c r="B11" s="1005" t="s">
        <v>1584</v>
      </c>
      <c r="C11" s="1016"/>
      <c r="D11" s="1016"/>
      <c r="E11" s="1016"/>
      <c r="F11" s="1017"/>
      <c r="G11" s="1017"/>
      <c r="H11" s="1017"/>
      <c r="I11" s="1017"/>
      <c r="J11" s="1017"/>
      <c r="K11" s="1017"/>
      <c r="L11" s="1017"/>
      <c r="M11" s="1017"/>
      <c r="N11" s="1017"/>
      <c r="O11" s="1017"/>
      <c r="P11" s="1017"/>
      <c r="Q11" s="1017"/>
      <c r="R11" s="1017"/>
      <c r="S11" s="1017"/>
      <c r="T11" s="1017"/>
      <c r="U11" s="1018"/>
      <c r="V11" s="1018"/>
      <c r="W11" s="1018"/>
      <c r="X11" s="1018"/>
    </row>
    <row r="12" spans="1:25" s="1015" customFormat="1" ht="23.25" customHeight="1">
      <c r="A12" s="1727" t="s">
        <v>1086</v>
      </c>
      <c r="B12" s="1005" t="s">
        <v>1024</v>
      </c>
      <c r="C12" s="1019">
        <v>14</v>
      </c>
      <c r="D12" s="1019">
        <v>12</v>
      </c>
      <c r="E12" s="1019">
        <v>2</v>
      </c>
      <c r="F12" s="1020">
        <v>68201.570000000007</v>
      </c>
      <c r="G12" s="1019">
        <v>1</v>
      </c>
      <c r="H12" s="1021">
        <v>25900</v>
      </c>
      <c r="I12" s="1019">
        <v>8450.93</v>
      </c>
      <c r="J12" s="1019">
        <v>17449.07</v>
      </c>
      <c r="K12" s="1019">
        <v>599</v>
      </c>
      <c r="L12" s="1022" t="s">
        <v>1414</v>
      </c>
      <c r="M12" s="1022" t="s">
        <v>1414</v>
      </c>
      <c r="N12" s="1019">
        <v>599</v>
      </c>
      <c r="O12" s="1022" t="s">
        <v>1414</v>
      </c>
      <c r="P12" s="1022" t="s">
        <v>1414</v>
      </c>
      <c r="Q12" s="1022" t="s">
        <v>1414</v>
      </c>
      <c r="R12" s="1022" t="s">
        <v>1414</v>
      </c>
      <c r="S12" s="1022">
        <v>13</v>
      </c>
      <c r="T12" s="1019">
        <v>42301.57</v>
      </c>
      <c r="U12" s="1023">
        <v>2</v>
      </c>
      <c r="V12" s="1023">
        <v>16</v>
      </c>
      <c r="W12" s="1023">
        <v>9</v>
      </c>
      <c r="X12" s="1023">
        <v>22</v>
      </c>
    </row>
    <row r="13" spans="1:25" ht="23.25" customHeight="1">
      <c r="A13" s="1727"/>
      <c r="B13" s="1005" t="s">
        <v>1583</v>
      </c>
      <c r="C13" s="1024">
        <v>14</v>
      </c>
      <c r="D13" s="1024">
        <v>12</v>
      </c>
      <c r="E13" s="1024">
        <v>2</v>
      </c>
      <c r="F13" s="1020">
        <v>68201.570000000007</v>
      </c>
      <c r="G13" s="1019">
        <v>1</v>
      </c>
      <c r="H13" s="1021">
        <v>25900</v>
      </c>
      <c r="I13" s="1019">
        <v>8450.93</v>
      </c>
      <c r="J13" s="1019">
        <v>17449.07</v>
      </c>
      <c r="K13" s="1019">
        <v>599</v>
      </c>
      <c r="L13" s="1022" t="s">
        <v>1414</v>
      </c>
      <c r="M13" s="1022" t="s">
        <v>1414</v>
      </c>
      <c r="N13" s="1019">
        <v>599</v>
      </c>
      <c r="O13" s="1022" t="s">
        <v>1414</v>
      </c>
      <c r="P13" s="1022" t="s">
        <v>1414</v>
      </c>
      <c r="Q13" s="1022" t="s">
        <v>1414</v>
      </c>
      <c r="R13" s="1022" t="s">
        <v>1414</v>
      </c>
      <c r="S13" s="1022">
        <v>13</v>
      </c>
      <c r="T13" s="1019">
        <v>42301.57</v>
      </c>
      <c r="U13" s="1023">
        <v>2</v>
      </c>
      <c r="V13" s="1023">
        <v>16</v>
      </c>
      <c r="W13" s="1023">
        <v>9</v>
      </c>
      <c r="X13" s="1023">
        <v>22</v>
      </c>
    </row>
    <row r="14" spans="1:25" ht="23.25" customHeight="1">
      <c r="A14" s="1727"/>
      <c r="B14" s="1005" t="s">
        <v>1584</v>
      </c>
      <c r="C14" s="1016"/>
      <c r="D14" s="1016"/>
      <c r="E14" s="1016"/>
      <c r="F14" s="1017"/>
      <c r="G14" s="1017"/>
      <c r="H14" s="1017"/>
      <c r="I14" s="1017"/>
      <c r="J14" s="1017"/>
      <c r="K14" s="1017"/>
      <c r="L14" s="1017"/>
      <c r="M14" s="1017"/>
      <c r="N14" s="1017"/>
      <c r="O14" s="1017"/>
      <c r="P14" s="1017"/>
      <c r="Q14" s="1017"/>
      <c r="R14" s="1017"/>
      <c r="S14" s="1017"/>
      <c r="T14" s="1017"/>
      <c r="U14" s="1018"/>
      <c r="V14" s="1018"/>
      <c r="W14" s="1018"/>
      <c r="X14" s="1018"/>
    </row>
    <row r="15" spans="1:25" s="1015" customFormat="1" ht="23.25" customHeight="1">
      <c r="A15" s="1728"/>
      <c r="B15" s="1005" t="s">
        <v>1024</v>
      </c>
      <c r="C15" s="1019"/>
      <c r="D15" s="1019"/>
      <c r="E15" s="1019"/>
      <c r="F15" s="1019"/>
      <c r="G15" s="1019"/>
      <c r="H15" s="1019"/>
      <c r="I15" s="1019"/>
      <c r="J15" s="1019"/>
      <c r="K15" s="1019"/>
      <c r="L15" s="1019"/>
      <c r="M15" s="1019"/>
      <c r="N15" s="1019"/>
      <c r="O15" s="1019"/>
      <c r="P15" s="1019"/>
      <c r="Q15" s="1019"/>
      <c r="R15" s="1019"/>
      <c r="S15" s="1019"/>
      <c r="T15" s="1019"/>
      <c r="U15" s="1023"/>
      <c r="V15" s="1023"/>
      <c r="W15" s="1023"/>
      <c r="X15" s="1023"/>
    </row>
    <row r="16" spans="1:25" ht="23.25" customHeight="1">
      <c r="A16" s="1728"/>
      <c r="B16" s="1005" t="s">
        <v>1583</v>
      </c>
      <c r="C16" s="1016"/>
      <c r="D16" s="1016"/>
      <c r="E16" s="1016"/>
      <c r="F16" s="1017"/>
      <c r="G16" s="1017"/>
      <c r="H16" s="1017"/>
      <c r="I16" s="1017"/>
      <c r="J16" s="1017"/>
      <c r="K16" s="1017"/>
      <c r="L16" s="1017"/>
      <c r="M16" s="1017"/>
      <c r="N16" s="1017"/>
      <c r="O16" s="1017"/>
      <c r="P16" s="1017"/>
      <c r="Q16" s="1017"/>
      <c r="R16" s="1017"/>
      <c r="S16" s="1017"/>
      <c r="T16" s="1017"/>
      <c r="U16" s="1018"/>
      <c r="V16" s="1018"/>
      <c r="W16" s="1018"/>
      <c r="X16" s="1018"/>
    </row>
    <row r="17" spans="1:24" ht="23.25" customHeight="1">
      <c r="A17" s="1728"/>
      <c r="B17" s="1005" t="s">
        <v>1584</v>
      </c>
      <c r="C17" s="1016"/>
      <c r="D17" s="1016"/>
      <c r="E17" s="1016"/>
      <c r="F17" s="1017"/>
      <c r="G17" s="1017"/>
      <c r="H17" s="1017"/>
      <c r="I17" s="1017"/>
      <c r="J17" s="1017"/>
      <c r="K17" s="1017"/>
      <c r="L17" s="1017"/>
      <c r="M17" s="1017"/>
      <c r="N17" s="1017"/>
      <c r="O17" s="1017"/>
      <c r="P17" s="1017"/>
      <c r="Q17" s="1017"/>
      <c r="R17" s="1017"/>
      <c r="S17" s="1017"/>
      <c r="T17" s="1017"/>
      <c r="U17" s="1018"/>
      <c r="V17" s="1018"/>
      <c r="W17" s="1018"/>
      <c r="X17" s="1018"/>
    </row>
    <row r="18" spans="1:24" s="1015" customFormat="1" ht="23.25" customHeight="1">
      <c r="A18" s="1728"/>
      <c r="B18" s="1005" t="s">
        <v>1024</v>
      </c>
      <c r="C18" s="1019"/>
      <c r="D18" s="1019"/>
      <c r="E18" s="1019"/>
      <c r="F18" s="1019"/>
      <c r="G18" s="1019"/>
      <c r="H18" s="1019"/>
      <c r="I18" s="1019"/>
      <c r="J18" s="1019"/>
      <c r="K18" s="1019"/>
      <c r="L18" s="1019"/>
      <c r="M18" s="1019"/>
      <c r="N18" s="1019"/>
      <c r="O18" s="1019"/>
      <c r="P18" s="1019"/>
      <c r="Q18" s="1019"/>
      <c r="R18" s="1019"/>
      <c r="S18" s="1019"/>
      <c r="T18" s="1019"/>
      <c r="U18" s="1023"/>
      <c r="V18" s="1023"/>
      <c r="W18" s="1023"/>
      <c r="X18" s="1023"/>
    </row>
    <row r="19" spans="1:24" ht="23.25" customHeight="1">
      <c r="A19" s="1728"/>
      <c r="B19" s="1005" t="s">
        <v>1583</v>
      </c>
      <c r="C19" s="1016"/>
      <c r="D19" s="1016"/>
      <c r="E19" s="1016"/>
      <c r="F19" s="1017"/>
      <c r="G19" s="1017"/>
      <c r="H19" s="1017"/>
      <c r="I19" s="1017"/>
      <c r="J19" s="1017"/>
      <c r="K19" s="1017"/>
      <c r="L19" s="1017"/>
      <c r="M19" s="1017"/>
      <c r="N19" s="1017"/>
      <c r="O19" s="1017"/>
      <c r="P19" s="1017"/>
      <c r="Q19" s="1017"/>
      <c r="R19" s="1017"/>
      <c r="S19" s="1017"/>
      <c r="T19" s="1017"/>
      <c r="U19" s="1018"/>
      <c r="V19" s="1018"/>
      <c r="W19" s="1018"/>
      <c r="X19" s="1018"/>
    </row>
    <row r="20" spans="1:24" ht="23.25" customHeight="1">
      <c r="A20" s="1728"/>
      <c r="B20" s="1005" t="s">
        <v>1584</v>
      </c>
      <c r="C20" s="1016"/>
      <c r="D20" s="1016"/>
      <c r="E20" s="1016"/>
      <c r="F20" s="1017"/>
      <c r="G20" s="1017"/>
      <c r="H20" s="1017"/>
      <c r="I20" s="1017"/>
      <c r="J20" s="1017"/>
      <c r="K20" s="1017"/>
      <c r="L20" s="1017"/>
      <c r="M20" s="1017"/>
      <c r="N20" s="1017"/>
      <c r="O20" s="1017"/>
      <c r="P20" s="1017"/>
      <c r="Q20" s="1017"/>
      <c r="R20" s="1017"/>
      <c r="S20" s="1017"/>
      <c r="T20" s="1017"/>
      <c r="U20" s="1018"/>
      <c r="V20" s="1018"/>
      <c r="W20" s="1018"/>
      <c r="X20" s="1018"/>
    </row>
    <row r="21" spans="1:24" s="1015" customFormat="1" ht="23.25" customHeight="1">
      <c r="A21" s="1728"/>
      <c r="B21" s="1005" t="s">
        <v>1024</v>
      </c>
      <c r="C21" s="1019"/>
      <c r="D21" s="1019"/>
      <c r="E21" s="1019"/>
      <c r="F21" s="1019"/>
      <c r="G21" s="1019"/>
      <c r="H21" s="1019"/>
      <c r="I21" s="1019"/>
      <c r="J21" s="1019"/>
      <c r="K21" s="1019"/>
      <c r="L21" s="1019"/>
      <c r="M21" s="1019"/>
      <c r="N21" s="1019"/>
      <c r="O21" s="1019"/>
      <c r="P21" s="1019"/>
      <c r="Q21" s="1019"/>
      <c r="R21" s="1019"/>
      <c r="S21" s="1019"/>
      <c r="T21" s="1019"/>
      <c r="U21" s="1023"/>
      <c r="V21" s="1023"/>
      <c r="W21" s="1023"/>
      <c r="X21" s="1023"/>
    </row>
    <row r="22" spans="1:24" ht="23.25" customHeight="1">
      <c r="A22" s="1728"/>
      <c r="B22" s="1005" t="s">
        <v>1583</v>
      </c>
      <c r="C22" s="1016"/>
      <c r="D22" s="1016"/>
      <c r="E22" s="1016"/>
      <c r="F22" s="1017"/>
      <c r="G22" s="1017"/>
      <c r="H22" s="1017"/>
      <c r="I22" s="1017"/>
      <c r="J22" s="1017"/>
      <c r="K22" s="1017"/>
      <c r="L22" s="1017"/>
      <c r="M22" s="1017"/>
      <c r="N22" s="1017"/>
      <c r="O22" s="1017"/>
      <c r="P22" s="1017"/>
      <c r="Q22" s="1017"/>
      <c r="R22" s="1017"/>
      <c r="S22" s="1017"/>
      <c r="T22" s="1017"/>
      <c r="U22" s="1018"/>
      <c r="V22" s="1018"/>
      <c r="W22" s="1018"/>
      <c r="X22" s="1018"/>
    </row>
    <row r="23" spans="1:24" ht="23.25" customHeight="1">
      <c r="A23" s="1728"/>
      <c r="B23" s="1006" t="s">
        <v>1584</v>
      </c>
      <c r="C23" s="1016"/>
      <c r="D23" s="1016"/>
      <c r="E23" s="1016"/>
      <c r="F23" s="1017"/>
      <c r="G23" s="1017"/>
      <c r="H23" s="1017"/>
      <c r="I23" s="1017"/>
      <c r="J23" s="1017"/>
      <c r="K23" s="1017"/>
      <c r="L23" s="1017"/>
      <c r="M23" s="1017"/>
      <c r="N23" s="1017"/>
      <c r="O23" s="1017"/>
      <c r="P23" s="1017"/>
      <c r="Q23" s="1017"/>
      <c r="R23" s="1017"/>
      <c r="S23" s="1017"/>
      <c r="T23" s="1017"/>
      <c r="U23" s="1018"/>
      <c r="V23" s="1018"/>
      <c r="W23" s="1018"/>
      <c r="X23" s="1018"/>
    </row>
    <row r="24" spans="1:24" s="420" customFormat="1" ht="24" customHeight="1">
      <c r="A24" s="447" t="s">
        <v>1043</v>
      </c>
      <c r="B24" s="448"/>
      <c r="C24" s="448"/>
      <c r="D24" s="448"/>
      <c r="E24" s="448"/>
      <c r="F24" s="449"/>
      <c r="G24" s="450"/>
      <c r="H24" s="450"/>
      <c r="I24" s="449"/>
      <c r="J24" s="450"/>
      <c r="K24" s="450"/>
      <c r="L24" s="449"/>
      <c r="M24" s="448"/>
      <c r="N24" s="448"/>
      <c r="O24" s="450"/>
      <c r="P24" s="451"/>
      <c r="Q24" s="450"/>
      <c r="R24" s="451"/>
      <c r="S24" s="449"/>
      <c r="T24" s="449"/>
      <c r="U24" s="449"/>
      <c r="V24" s="449"/>
      <c r="W24" s="449"/>
      <c r="X24" s="449"/>
    </row>
    <row r="25" spans="1:24" s="420" customFormat="1" ht="16.95" customHeight="1">
      <c r="A25" s="424"/>
      <c r="B25" s="421"/>
      <c r="C25" s="421"/>
      <c r="D25" s="421"/>
      <c r="E25" s="421"/>
      <c r="G25" s="454"/>
      <c r="H25" s="454"/>
      <c r="J25" s="454"/>
      <c r="K25" s="454"/>
      <c r="M25" s="421"/>
      <c r="N25" s="421"/>
      <c r="O25" s="454"/>
      <c r="P25" s="458"/>
      <c r="Q25" s="454"/>
      <c r="R25" s="458"/>
      <c r="X25" s="458" t="s">
        <v>1585</v>
      </c>
    </row>
    <row r="26" spans="1:24" s="420" customFormat="1" ht="13.5" customHeight="1">
      <c r="A26" s="453" t="s">
        <v>1045</v>
      </c>
      <c r="B26" s="421"/>
      <c r="C26" s="421"/>
      <c r="D26" s="421"/>
      <c r="E26" s="421"/>
      <c r="F26" s="454" t="s">
        <v>1046</v>
      </c>
      <c r="H26" s="421"/>
      <c r="K26" s="421" t="s">
        <v>1047</v>
      </c>
      <c r="M26" s="421"/>
      <c r="O26" s="421"/>
      <c r="P26" s="454" t="s">
        <v>1048</v>
      </c>
    </row>
    <row r="27" spans="1:24" s="420" customFormat="1" ht="13.5" customHeight="1">
      <c r="H27" s="421"/>
      <c r="K27" s="421" t="s">
        <v>1049</v>
      </c>
      <c r="M27" s="421"/>
      <c r="N27" s="453"/>
      <c r="O27" s="421"/>
      <c r="Q27" s="421"/>
      <c r="S27" s="421"/>
    </row>
    <row r="28" spans="1:24" ht="16.5" customHeight="1">
      <c r="A28" s="1025" t="s">
        <v>1050</v>
      </c>
      <c r="B28" s="1025"/>
      <c r="C28" s="1002"/>
      <c r="D28" s="1002"/>
      <c r="E28" s="1002"/>
      <c r="F28" s="1002"/>
      <c r="G28" s="1002"/>
      <c r="H28" s="1002"/>
      <c r="I28" s="1002"/>
      <c r="J28" s="1002"/>
      <c r="K28" s="1002"/>
      <c r="L28" s="1002"/>
      <c r="M28" s="1002"/>
      <c r="N28" s="1002"/>
      <c r="O28" s="1002"/>
      <c r="P28" s="1002"/>
      <c r="Q28" s="1002"/>
      <c r="R28" s="1002"/>
      <c r="S28" s="1002"/>
      <c r="T28" s="1002"/>
    </row>
    <row r="29" spans="1:24" ht="16.5" customHeight="1">
      <c r="A29" s="455" t="s">
        <v>1102</v>
      </c>
      <c r="B29" s="1025"/>
      <c r="C29" s="1002"/>
      <c r="D29" s="1002"/>
      <c r="E29" s="1002"/>
      <c r="F29" s="1002"/>
      <c r="G29" s="1002"/>
      <c r="H29" s="1002"/>
      <c r="I29" s="1002"/>
      <c r="J29" s="1002"/>
      <c r="K29" s="1002"/>
      <c r="L29" s="1002"/>
      <c r="M29" s="1002"/>
      <c r="N29" s="1002"/>
      <c r="O29" s="1002"/>
      <c r="P29" s="1002"/>
      <c r="Q29" s="1002"/>
      <c r="R29" s="1002"/>
      <c r="S29" s="1002"/>
      <c r="T29" s="1002"/>
    </row>
    <row r="30" spans="1:24" ht="16.5" customHeight="1">
      <c r="B30" s="1026" t="s">
        <v>1586</v>
      </c>
    </row>
    <row r="31" spans="1:24" ht="15.6" customHeight="1"/>
    <row r="32" spans="1:24" ht="16.5" customHeight="1"/>
    <row r="33" ht="16.5" customHeight="1"/>
    <row r="34" s="1008" customFormat="1" ht="28.5" customHeight="1"/>
    <row r="35" s="1008" customFormat="1" ht="28.5" customHeight="1"/>
    <row r="36" s="1008" customFormat="1" ht="53.25" customHeight="1"/>
    <row r="37" s="1015" customFormat="1" ht="23.25" customHeight="1"/>
    <row r="38" ht="23.25" customHeight="1"/>
    <row r="39" ht="23.25" customHeight="1"/>
    <row r="40" s="1015" customFormat="1" ht="23.25" customHeight="1"/>
    <row r="41" ht="23.25" customHeight="1"/>
    <row r="42" ht="23.25" customHeight="1"/>
    <row r="43" s="1015" customFormat="1" ht="23.25" customHeight="1"/>
    <row r="44" ht="23.25" customHeight="1"/>
    <row r="45" ht="23.25" customHeight="1"/>
    <row r="46" s="1015" customFormat="1" ht="23.25" customHeight="1"/>
    <row r="47" ht="23.25" customHeight="1"/>
    <row r="48" ht="23.25" customHeight="1"/>
    <row r="49" spans="1:24" ht="14.25" customHeight="1"/>
    <row r="50" spans="1:24" ht="14.25" customHeight="1"/>
    <row r="51" spans="1:24" ht="16.5" customHeight="1">
      <c r="U51" s="1002"/>
      <c r="V51" s="1002"/>
      <c r="W51" s="1002"/>
      <c r="X51" s="1002"/>
    </row>
    <row r="52" spans="1:24" ht="16.5" customHeight="1">
      <c r="U52" s="1002"/>
      <c r="V52" s="1002"/>
      <c r="W52" s="1002"/>
      <c r="X52" s="1002"/>
    </row>
    <row r="53" spans="1:24" ht="12"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row>
  </sheetData>
  <mergeCells count="32">
    <mergeCell ref="A12:A14"/>
    <mergeCell ref="A15:A17"/>
    <mergeCell ref="A18:A20"/>
    <mergeCell ref="A21:A23"/>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7" type="noConversion"/>
  <hyperlinks>
    <hyperlink ref="Y3" location="預告統計資料發布時間表!A1" display="回發布時間表" xr:uid="{26C42779-4BD8-474C-8C18-609E269AE823}"/>
  </hyperlinks>
  <printOptions horizontalCentered="1" verticalCentered="1"/>
  <pageMargins left="0.59015748031496096" right="0.55157480314960605" top="1.082677165354331" bottom="0.88543307086614198" header="0.78740157480314998" footer="0.59015748031496096"/>
  <pageSetup paperSize="9" scale="61" pageOrder="overThenDown" orientation="landscape" verticalDpi="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9C9D-1DBB-4585-B5EF-F7A284617B0E}">
  <sheetPr>
    <pageSetUpPr fitToPage="1"/>
  </sheetPr>
  <dimension ref="A1:U77"/>
  <sheetViews>
    <sheetView view="pageBreakPreview" zoomScale="60" zoomScaleNormal="100" workbookViewId="0">
      <selection activeCell="U3" sqref="U3"/>
    </sheetView>
  </sheetViews>
  <sheetFormatPr defaultColWidth="7.77734375" defaultRowHeight="12" customHeight="1"/>
  <cols>
    <col min="1" max="1" width="10.21875" style="1030" customWidth="1"/>
    <col min="2" max="2" width="7.109375" style="1030" customWidth="1"/>
    <col min="3" max="3" width="9" style="1030" customWidth="1"/>
    <col min="4" max="5" width="8.21875" style="1030" customWidth="1"/>
    <col min="6" max="16" width="9" style="1030" customWidth="1"/>
    <col min="17" max="20" width="9.88671875" style="1030" customWidth="1"/>
    <col min="21" max="21" width="7.77734375" style="1030" customWidth="1"/>
    <col min="22" max="16384" width="7.77734375" style="1030"/>
  </cols>
  <sheetData>
    <row r="1" spans="1:21" ht="16.5" customHeight="1">
      <c r="A1" s="418" t="s">
        <v>1007</v>
      </c>
      <c r="B1" s="419"/>
      <c r="C1" s="1028"/>
      <c r="D1" s="1028"/>
      <c r="E1" s="1028"/>
      <c r="F1" s="1029"/>
      <c r="G1" s="1029"/>
      <c r="H1" s="1029"/>
      <c r="I1" s="1029"/>
      <c r="J1" s="1029"/>
      <c r="K1" s="1029"/>
      <c r="P1" s="1427" t="s">
        <v>1008</v>
      </c>
      <c r="Q1" s="1427"/>
      <c r="R1" s="1427" t="s">
        <v>1394</v>
      </c>
      <c r="S1" s="1427"/>
      <c r="T1" s="1427"/>
    </row>
    <row r="2" spans="1:21" ht="16.5" customHeight="1">
      <c r="A2" s="1003" t="s">
        <v>1010</v>
      </c>
      <c r="B2" s="423" t="s">
        <v>1560</v>
      </c>
      <c r="C2" s="1028"/>
      <c r="D2" s="1028"/>
      <c r="E2" s="1028"/>
      <c r="F2" s="1029"/>
      <c r="G2" s="1029"/>
      <c r="H2" s="1029"/>
      <c r="I2" s="1029"/>
      <c r="J2" s="1029"/>
      <c r="K2" s="1029"/>
      <c r="P2" s="1427" t="s">
        <v>1012</v>
      </c>
      <c r="Q2" s="1427"/>
      <c r="R2" s="1696" t="s">
        <v>1587</v>
      </c>
      <c r="S2" s="1696"/>
      <c r="T2" s="1696"/>
    </row>
    <row r="3" spans="1:21" ht="24.9" customHeight="1">
      <c r="A3" s="1730" t="s">
        <v>1596</v>
      </c>
      <c r="B3" s="1730"/>
      <c r="C3" s="1730"/>
      <c r="D3" s="1730"/>
      <c r="E3" s="1730"/>
      <c r="F3" s="1730"/>
      <c r="G3" s="1730"/>
      <c r="H3" s="1730"/>
      <c r="I3" s="1730"/>
      <c r="J3" s="1730"/>
      <c r="K3" s="1730"/>
      <c r="L3" s="1730"/>
      <c r="M3" s="1730"/>
      <c r="N3" s="1730"/>
      <c r="O3" s="1730"/>
      <c r="P3" s="1730"/>
      <c r="Q3" s="1730"/>
      <c r="R3" s="1730"/>
      <c r="S3" s="1730"/>
      <c r="T3" s="1730"/>
      <c r="U3" s="56" t="s">
        <v>12</v>
      </c>
    </row>
    <row r="4" spans="1:21" ht="5.0999999999999996" customHeight="1"/>
    <row r="5" spans="1:21" ht="21" customHeight="1">
      <c r="A5" s="1729" t="s">
        <v>1563</v>
      </c>
      <c r="B5" s="1729"/>
      <c r="C5" s="1729"/>
      <c r="D5" s="1729"/>
      <c r="E5" s="1729"/>
      <c r="F5" s="1729"/>
      <c r="G5" s="1729"/>
      <c r="H5" s="1729"/>
      <c r="I5" s="1729"/>
      <c r="J5" s="1729"/>
      <c r="K5" s="1729"/>
      <c r="L5" s="1729"/>
      <c r="M5" s="1729"/>
      <c r="N5" s="1729"/>
      <c r="O5" s="1729"/>
      <c r="P5" s="1729"/>
      <c r="Q5" s="1729"/>
      <c r="R5" s="1729"/>
      <c r="S5" s="1729"/>
      <c r="T5" s="1729"/>
    </row>
    <row r="6" spans="1:21" s="1034" customFormat="1" ht="32.25" customHeight="1">
      <c r="A6" s="1732" t="s">
        <v>1019</v>
      </c>
      <c r="B6" s="1733" t="s">
        <v>1564</v>
      </c>
      <c r="C6" s="1733" t="s">
        <v>1567</v>
      </c>
      <c r="D6" s="1733"/>
      <c r="E6" s="1733"/>
      <c r="F6" s="1733" t="s">
        <v>1588</v>
      </c>
      <c r="G6" s="1733"/>
      <c r="H6" s="1733"/>
      <c r="I6" s="1733" t="s">
        <v>1589</v>
      </c>
      <c r="J6" s="1733"/>
      <c r="K6" s="1733"/>
      <c r="L6" s="1733" t="s">
        <v>1590</v>
      </c>
      <c r="M6" s="1733"/>
      <c r="N6" s="1733"/>
      <c r="O6" s="1733" t="s">
        <v>1591</v>
      </c>
      <c r="P6" s="1733"/>
      <c r="Q6" s="1733"/>
      <c r="R6" s="1734" t="s">
        <v>1592</v>
      </c>
      <c r="S6" s="1734"/>
      <c r="T6" s="1734"/>
    </row>
    <row r="7" spans="1:21" s="1034" customFormat="1" ht="67.5" customHeight="1">
      <c r="A7" s="1732"/>
      <c r="B7" s="1733"/>
      <c r="C7" s="1035" t="s">
        <v>1024</v>
      </c>
      <c r="D7" s="1035" t="s">
        <v>1577</v>
      </c>
      <c r="E7" s="1035" t="s">
        <v>1578</v>
      </c>
      <c r="F7" s="1032" t="s">
        <v>1593</v>
      </c>
      <c r="G7" s="1032" t="s">
        <v>1594</v>
      </c>
      <c r="H7" s="1032" t="s">
        <v>1595</v>
      </c>
      <c r="I7" s="1032" t="s">
        <v>1593</v>
      </c>
      <c r="J7" s="1032" t="s">
        <v>1594</v>
      </c>
      <c r="K7" s="1032" t="s">
        <v>1595</v>
      </c>
      <c r="L7" s="1032" t="s">
        <v>1593</v>
      </c>
      <c r="M7" s="1032" t="s">
        <v>1594</v>
      </c>
      <c r="N7" s="1032" t="s">
        <v>1595</v>
      </c>
      <c r="O7" s="1032" t="s">
        <v>1593</v>
      </c>
      <c r="P7" s="1032" t="s">
        <v>1594</v>
      </c>
      <c r="Q7" s="1033" t="s">
        <v>1595</v>
      </c>
      <c r="R7" s="1032" t="s">
        <v>1593</v>
      </c>
      <c r="S7" s="1032" t="s">
        <v>1594</v>
      </c>
      <c r="T7" s="1033" t="s">
        <v>1595</v>
      </c>
    </row>
    <row r="8" spans="1:21" s="1042" customFormat="1" ht="23.25" customHeight="1">
      <c r="A8" s="1732" t="s">
        <v>988</v>
      </c>
      <c r="B8" s="1036" t="s">
        <v>1024</v>
      </c>
      <c r="C8" s="1036">
        <v>2</v>
      </c>
      <c r="D8" s="1036">
        <v>2</v>
      </c>
      <c r="E8" s="1036" t="s">
        <v>1414</v>
      </c>
      <c r="F8" s="1037">
        <v>1406</v>
      </c>
      <c r="G8" s="1038">
        <v>112</v>
      </c>
      <c r="H8" s="1037">
        <v>1294</v>
      </c>
      <c r="I8" s="1039">
        <v>49</v>
      </c>
      <c r="J8" s="1039">
        <v>11</v>
      </c>
      <c r="K8" s="1040">
        <v>38</v>
      </c>
      <c r="L8" s="1040">
        <v>1357</v>
      </c>
      <c r="M8" s="1039">
        <v>101</v>
      </c>
      <c r="N8" s="1041">
        <v>1256</v>
      </c>
      <c r="O8" s="1039">
        <v>18</v>
      </c>
      <c r="P8" s="1039">
        <v>2</v>
      </c>
      <c r="Q8" s="1041">
        <v>16</v>
      </c>
      <c r="R8" s="1039">
        <v>31</v>
      </c>
      <c r="S8" s="1039">
        <v>9</v>
      </c>
      <c r="T8" s="1041">
        <v>22</v>
      </c>
    </row>
    <row r="9" spans="1:21" ht="23.25" customHeight="1">
      <c r="A9" s="1732"/>
      <c r="B9" s="1031" t="s">
        <v>1583</v>
      </c>
      <c r="C9" s="1031">
        <v>2</v>
      </c>
      <c r="D9" s="1031">
        <v>2</v>
      </c>
      <c r="E9" s="1036" t="s">
        <v>1414</v>
      </c>
      <c r="F9" s="1037">
        <v>1406</v>
      </c>
      <c r="G9" s="1038">
        <v>112</v>
      </c>
      <c r="H9" s="1037">
        <v>1294</v>
      </c>
      <c r="I9" s="1039">
        <v>49</v>
      </c>
      <c r="J9" s="1039">
        <v>11</v>
      </c>
      <c r="K9" s="1040">
        <v>38</v>
      </c>
      <c r="L9" s="1040">
        <v>1357</v>
      </c>
      <c r="M9" s="1039">
        <v>101</v>
      </c>
      <c r="N9" s="1041">
        <v>1256</v>
      </c>
      <c r="O9" s="1039">
        <v>18</v>
      </c>
      <c r="P9" s="1039">
        <v>2</v>
      </c>
      <c r="Q9" s="1041">
        <v>16</v>
      </c>
      <c r="R9" s="1039">
        <v>31</v>
      </c>
      <c r="S9" s="1039">
        <v>9</v>
      </c>
      <c r="T9" s="1041">
        <v>22</v>
      </c>
    </row>
    <row r="10" spans="1:21" ht="23.25" customHeight="1">
      <c r="A10" s="1732"/>
      <c r="B10" s="1031" t="s">
        <v>1584</v>
      </c>
      <c r="C10" s="1036" t="s">
        <v>1414</v>
      </c>
      <c r="D10" s="1036" t="s">
        <v>1414</v>
      </c>
      <c r="E10" s="1036" t="s">
        <v>1414</v>
      </c>
      <c r="F10" s="1036" t="s">
        <v>1414</v>
      </c>
      <c r="G10" s="1036" t="s">
        <v>1414</v>
      </c>
      <c r="H10" s="1036" t="s">
        <v>1414</v>
      </c>
      <c r="I10" s="1036" t="s">
        <v>1414</v>
      </c>
      <c r="J10" s="1036" t="s">
        <v>1414</v>
      </c>
      <c r="K10" s="1036" t="s">
        <v>1414</v>
      </c>
      <c r="L10" s="1036" t="s">
        <v>1414</v>
      </c>
      <c r="M10" s="1036" t="s">
        <v>1414</v>
      </c>
      <c r="N10" s="1036" t="s">
        <v>1414</v>
      </c>
      <c r="O10" s="1036" t="s">
        <v>1414</v>
      </c>
      <c r="P10" s="1036" t="s">
        <v>1414</v>
      </c>
      <c r="Q10" s="1036" t="s">
        <v>1414</v>
      </c>
      <c r="R10" s="1036" t="s">
        <v>1414</v>
      </c>
      <c r="S10" s="1036" t="s">
        <v>1414</v>
      </c>
      <c r="T10" s="1036" t="s">
        <v>1414</v>
      </c>
    </row>
    <row r="11" spans="1:21" s="1042" customFormat="1" ht="23.25" customHeight="1">
      <c r="A11" s="1731"/>
      <c r="B11" s="1031" t="s">
        <v>1024</v>
      </c>
      <c r="C11" s="1031"/>
      <c r="D11" s="1031"/>
      <c r="E11" s="1031"/>
      <c r="F11" s="1043"/>
      <c r="G11" s="1043"/>
      <c r="H11" s="1043"/>
      <c r="I11" s="1043"/>
      <c r="J11" s="1043"/>
      <c r="K11" s="1043"/>
      <c r="L11" s="1043"/>
      <c r="M11" s="1043"/>
      <c r="N11" s="1044"/>
      <c r="O11" s="1043"/>
      <c r="P11" s="1043"/>
      <c r="Q11" s="1044"/>
      <c r="R11" s="1043"/>
      <c r="S11" s="1043"/>
      <c r="T11" s="1044"/>
    </row>
    <row r="12" spans="1:21" ht="23.25" customHeight="1">
      <c r="A12" s="1731"/>
      <c r="B12" s="1031" t="s">
        <v>1583</v>
      </c>
      <c r="C12" s="1031"/>
      <c r="D12" s="1031"/>
      <c r="E12" s="1031"/>
      <c r="F12" s="1045"/>
      <c r="G12" s="1045"/>
      <c r="H12" s="1045"/>
      <c r="I12" s="1045"/>
      <c r="J12" s="1045"/>
      <c r="K12" s="1045"/>
      <c r="L12" s="1045"/>
      <c r="M12" s="1045"/>
      <c r="N12" s="1046"/>
      <c r="O12" s="1045"/>
      <c r="P12" s="1045"/>
      <c r="Q12" s="1046"/>
      <c r="R12" s="1045"/>
      <c r="S12" s="1045"/>
      <c r="T12" s="1046"/>
    </row>
    <row r="13" spans="1:21" ht="23.25" customHeight="1">
      <c r="A13" s="1731"/>
      <c r="B13" s="1031" t="s">
        <v>1584</v>
      </c>
      <c r="C13" s="1031"/>
      <c r="D13" s="1031"/>
      <c r="E13" s="1031"/>
      <c r="F13" s="1045"/>
      <c r="G13" s="1045"/>
      <c r="H13" s="1045"/>
      <c r="I13" s="1045"/>
      <c r="J13" s="1045"/>
      <c r="K13" s="1045"/>
      <c r="L13" s="1045"/>
      <c r="M13" s="1045"/>
      <c r="N13" s="1046"/>
      <c r="O13" s="1045"/>
      <c r="P13" s="1045"/>
      <c r="Q13" s="1046"/>
      <c r="R13" s="1045"/>
      <c r="S13" s="1045"/>
      <c r="T13" s="1046"/>
    </row>
    <row r="14" spans="1:21" s="1042" customFormat="1" ht="23.25" customHeight="1">
      <c r="A14" s="1731"/>
      <c r="B14" s="1031" t="s">
        <v>1024</v>
      </c>
      <c r="C14" s="1031"/>
      <c r="D14" s="1031"/>
      <c r="E14" s="1031"/>
      <c r="F14" s="1043"/>
      <c r="G14" s="1043"/>
      <c r="H14" s="1043"/>
      <c r="I14" s="1043"/>
      <c r="J14" s="1043"/>
      <c r="K14" s="1043"/>
      <c r="L14" s="1043"/>
      <c r="M14" s="1043"/>
      <c r="N14" s="1044"/>
      <c r="O14" s="1043"/>
      <c r="P14" s="1043"/>
      <c r="Q14" s="1044"/>
      <c r="R14" s="1043"/>
      <c r="S14" s="1043"/>
      <c r="T14" s="1044"/>
    </row>
    <row r="15" spans="1:21" ht="23.25" customHeight="1">
      <c r="A15" s="1731"/>
      <c r="B15" s="1031" t="s">
        <v>1583</v>
      </c>
      <c r="C15" s="1031"/>
      <c r="D15" s="1031"/>
      <c r="E15" s="1031"/>
      <c r="F15" s="1045"/>
      <c r="G15" s="1045"/>
      <c r="H15" s="1045"/>
      <c r="I15" s="1045"/>
      <c r="J15" s="1045"/>
      <c r="K15" s="1045"/>
      <c r="L15" s="1045"/>
      <c r="M15" s="1045"/>
      <c r="N15" s="1046"/>
      <c r="O15" s="1045"/>
      <c r="P15" s="1045"/>
      <c r="Q15" s="1046"/>
      <c r="R15" s="1045"/>
      <c r="S15" s="1045"/>
      <c r="T15" s="1046"/>
    </row>
    <row r="16" spans="1:21" ht="23.25" customHeight="1">
      <c r="A16" s="1731"/>
      <c r="B16" s="1031" t="s">
        <v>1584</v>
      </c>
      <c r="C16" s="1031"/>
      <c r="D16" s="1031"/>
      <c r="E16" s="1031"/>
      <c r="F16" s="1045"/>
      <c r="G16" s="1045"/>
      <c r="H16" s="1045"/>
      <c r="I16" s="1045"/>
      <c r="J16" s="1045"/>
      <c r="K16" s="1045"/>
      <c r="L16" s="1045"/>
      <c r="M16" s="1045"/>
      <c r="N16" s="1046"/>
      <c r="O16" s="1045"/>
      <c r="P16" s="1045"/>
      <c r="Q16" s="1046"/>
      <c r="R16" s="1045"/>
      <c r="S16" s="1045"/>
      <c r="T16" s="1046"/>
    </row>
    <row r="17" spans="1:20" s="1042" customFormat="1" ht="23.25" customHeight="1">
      <c r="A17" s="1731"/>
      <c r="B17" s="1031" t="s">
        <v>1024</v>
      </c>
      <c r="C17" s="1031"/>
      <c r="D17" s="1031"/>
      <c r="E17" s="1031"/>
      <c r="F17" s="1043"/>
      <c r="G17" s="1043"/>
      <c r="H17" s="1043"/>
      <c r="I17" s="1043"/>
      <c r="J17" s="1043"/>
      <c r="K17" s="1043"/>
      <c r="L17" s="1043"/>
      <c r="M17" s="1043"/>
      <c r="N17" s="1044"/>
      <c r="O17" s="1043"/>
      <c r="P17" s="1043"/>
      <c r="Q17" s="1044"/>
      <c r="R17" s="1043"/>
      <c r="S17" s="1043"/>
      <c r="T17" s="1044"/>
    </row>
    <row r="18" spans="1:20" ht="23.25" customHeight="1">
      <c r="A18" s="1731"/>
      <c r="B18" s="1031" t="s">
        <v>1583</v>
      </c>
      <c r="C18" s="1031"/>
      <c r="D18" s="1031"/>
      <c r="E18" s="1031"/>
      <c r="F18" s="1045"/>
      <c r="G18" s="1045"/>
      <c r="H18" s="1045"/>
      <c r="I18" s="1045"/>
      <c r="J18" s="1045"/>
      <c r="K18" s="1045"/>
      <c r="L18" s="1045"/>
      <c r="M18" s="1045"/>
      <c r="N18" s="1046"/>
      <c r="O18" s="1045"/>
      <c r="P18" s="1045"/>
      <c r="Q18" s="1046"/>
      <c r="R18" s="1045"/>
      <c r="S18" s="1045"/>
      <c r="T18" s="1046"/>
    </row>
    <row r="19" spans="1:20" ht="23.25" customHeight="1">
      <c r="A19" s="1731"/>
      <c r="B19" s="1031" t="s">
        <v>1584</v>
      </c>
      <c r="C19" s="1031"/>
      <c r="D19" s="1031"/>
      <c r="E19" s="1031"/>
      <c r="F19" s="1045"/>
      <c r="G19" s="1045"/>
      <c r="H19" s="1045"/>
      <c r="I19" s="1045"/>
      <c r="J19" s="1045"/>
      <c r="K19" s="1045"/>
      <c r="L19" s="1045"/>
      <c r="M19" s="1045"/>
      <c r="N19" s="1046"/>
      <c r="O19" s="1045"/>
      <c r="P19" s="1045"/>
      <c r="Q19" s="1046"/>
      <c r="R19" s="1045"/>
      <c r="S19" s="1045"/>
      <c r="T19" s="1046"/>
    </row>
    <row r="20" spans="1:20" s="420" customFormat="1" ht="24" customHeight="1">
      <c r="A20" s="447" t="s">
        <v>1043</v>
      </c>
      <c r="B20" s="448"/>
      <c r="C20" s="448"/>
      <c r="D20" s="448"/>
      <c r="E20" s="448"/>
      <c r="F20" s="449"/>
      <c r="G20" s="450"/>
      <c r="H20" s="450"/>
      <c r="I20" s="449"/>
      <c r="J20" s="450"/>
      <c r="K20" s="450"/>
      <c r="L20" s="449"/>
      <c r="M20" s="448"/>
      <c r="N20" s="448"/>
      <c r="O20" s="450"/>
      <c r="P20" s="451"/>
      <c r="Q20" s="449"/>
      <c r="R20" s="450"/>
      <c r="S20" s="451"/>
      <c r="T20" s="449"/>
    </row>
    <row r="21" spans="1:20" s="420" customFormat="1" ht="17.25" customHeight="1">
      <c r="A21" s="424"/>
      <c r="B21" s="421"/>
      <c r="C21" s="421"/>
      <c r="D21" s="421"/>
      <c r="E21" s="421"/>
      <c r="G21" s="454"/>
      <c r="H21" s="454"/>
      <c r="J21" s="454"/>
      <c r="K21" s="454"/>
      <c r="M21" s="421"/>
      <c r="N21" s="421"/>
      <c r="O21" s="454"/>
      <c r="P21" s="458"/>
      <c r="R21" s="454"/>
      <c r="S21" s="458"/>
      <c r="T21" s="458" t="s">
        <v>1424</v>
      </c>
    </row>
    <row r="22" spans="1:20" s="420" customFormat="1" ht="16.5" customHeight="1">
      <c r="A22" s="453" t="s">
        <v>1045</v>
      </c>
      <c r="B22" s="421"/>
      <c r="C22" s="421"/>
      <c r="D22" s="421"/>
      <c r="E22" s="453" t="s">
        <v>1046</v>
      </c>
      <c r="H22" s="421"/>
      <c r="I22" s="421" t="s">
        <v>1047</v>
      </c>
      <c r="L22" s="421"/>
      <c r="N22" s="454" t="s">
        <v>1048</v>
      </c>
      <c r="Q22" s="421"/>
      <c r="T22" s="421"/>
    </row>
    <row r="23" spans="1:20" s="420" customFormat="1" ht="16.5" customHeight="1">
      <c r="H23" s="421"/>
      <c r="I23" s="421" t="s">
        <v>1049</v>
      </c>
      <c r="L23" s="421"/>
      <c r="M23" s="453"/>
      <c r="N23" s="421"/>
      <c r="P23" s="421"/>
      <c r="Q23" s="421"/>
      <c r="S23" s="421"/>
      <c r="T23" s="421"/>
    </row>
    <row r="24" spans="1:20" ht="16.5" customHeight="1">
      <c r="A24" s="1047" t="s">
        <v>1050</v>
      </c>
      <c r="B24" s="1047"/>
      <c r="C24" s="1047"/>
      <c r="D24" s="1047"/>
      <c r="E24" s="1047"/>
      <c r="F24" s="1029"/>
      <c r="G24" s="1029"/>
      <c r="H24" s="1029"/>
      <c r="I24" s="1029"/>
      <c r="J24" s="1029"/>
      <c r="K24" s="1029"/>
      <c r="L24" s="1029"/>
      <c r="M24" s="1029"/>
      <c r="N24" s="1029"/>
      <c r="O24" s="1029"/>
      <c r="P24" s="1029"/>
      <c r="Q24" s="1029"/>
      <c r="R24" s="1029"/>
      <c r="S24" s="1029"/>
      <c r="T24" s="1029"/>
    </row>
    <row r="25" spans="1:20" ht="16.5" customHeight="1">
      <c r="A25" s="455" t="s">
        <v>1051</v>
      </c>
      <c r="B25" s="1047"/>
      <c r="C25" s="1047"/>
      <c r="D25" s="1047"/>
      <c r="E25" s="1047"/>
      <c r="F25" s="1029"/>
      <c r="G25" s="1029"/>
      <c r="H25" s="1029"/>
      <c r="I25" s="1029"/>
      <c r="J25" s="1029"/>
      <c r="K25" s="1029"/>
      <c r="L25" s="1029"/>
      <c r="M25" s="1029"/>
      <c r="N25" s="1029"/>
      <c r="O25" s="1029"/>
      <c r="P25" s="1029"/>
      <c r="Q25" s="1029"/>
      <c r="R25" s="1029"/>
      <c r="S25" s="1029"/>
      <c r="T25" s="1029"/>
    </row>
    <row r="26" spans="1:20" ht="15.75" customHeight="1"/>
    <row r="27" spans="1:20" ht="16.5" customHeight="1"/>
    <row r="28" spans="1:20" ht="16.5" customHeight="1"/>
    <row r="29" spans="1:20" ht="16.5" customHeight="1"/>
    <row r="30" spans="1:20" ht="21" customHeight="1"/>
    <row r="31" spans="1:20" ht="16.5" customHeight="1"/>
    <row r="32" spans="1:20" ht="16.5" customHeight="1">
      <c r="A32" s="1034"/>
      <c r="B32" s="1034"/>
      <c r="C32" s="1034"/>
      <c r="D32" s="1034"/>
      <c r="E32" s="1034"/>
      <c r="F32" s="1034"/>
      <c r="G32" s="1034"/>
      <c r="H32" s="1034"/>
      <c r="I32" s="1034"/>
      <c r="J32" s="1034"/>
      <c r="K32" s="1034"/>
      <c r="L32" s="1034"/>
      <c r="M32" s="1034"/>
      <c r="N32" s="1034"/>
      <c r="O32" s="1034"/>
      <c r="P32" s="1034"/>
      <c r="Q32" s="1034"/>
      <c r="R32" s="1034"/>
      <c r="S32" s="1034"/>
      <c r="T32" s="1034"/>
    </row>
    <row r="33" spans="1:20" s="1034" customFormat="1" ht="28.5" customHeight="1"/>
    <row r="34" spans="1:20" s="1034" customFormat="1" ht="28.5" customHeight="1"/>
    <row r="35" spans="1:20" s="1034" customFormat="1" ht="53.25" customHeight="1">
      <c r="A35" s="1042"/>
      <c r="B35" s="1042"/>
      <c r="C35" s="1042"/>
      <c r="D35" s="1042"/>
      <c r="E35" s="1042"/>
      <c r="F35" s="1042"/>
      <c r="G35" s="1042"/>
      <c r="H35" s="1042"/>
      <c r="I35" s="1042"/>
      <c r="J35" s="1042"/>
      <c r="K35" s="1042"/>
      <c r="L35" s="1042"/>
      <c r="M35" s="1042"/>
      <c r="N35" s="1042"/>
      <c r="O35" s="1042"/>
      <c r="P35" s="1042"/>
      <c r="Q35" s="1042"/>
      <c r="R35" s="1042"/>
      <c r="S35" s="1042"/>
      <c r="T35" s="1042"/>
    </row>
    <row r="36" spans="1:20" s="1042" customFormat="1" ht="23.25" customHeight="1">
      <c r="A36" s="1030"/>
      <c r="B36" s="1030"/>
      <c r="C36" s="1030"/>
      <c r="D36" s="1030"/>
      <c r="E36" s="1030"/>
      <c r="F36" s="1030"/>
      <c r="G36" s="1030"/>
      <c r="H36" s="1030"/>
      <c r="I36" s="1030"/>
      <c r="J36" s="1030"/>
      <c r="K36" s="1030"/>
      <c r="L36" s="1030"/>
      <c r="M36" s="1030"/>
      <c r="N36" s="1030"/>
      <c r="O36" s="1030"/>
      <c r="P36" s="1030"/>
      <c r="Q36" s="1030"/>
      <c r="R36" s="1030"/>
      <c r="S36" s="1030"/>
      <c r="T36" s="1030"/>
    </row>
    <row r="37" spans="1:20" ht="23.25" customHeight="1"/>
    <row r="38" spans="1:20" ht="23.25" customHeight="1">
      <c r="A38" s="1042"/>
      <c r="B38" s="1042"/>
      <c r="C38" s="1042"/>
      <c r="D38" s="1042"/>
      <c r="E38" s="1042"/>
      <c r="F38" s="1042"/>
      <c r="G38" s="1042"/>
      <c r="H38" s="1042"/>
      <c r="I38" s="1042"/>
      <c r="J38" s="1042"/>
      <c r="K38" s="1042"/>
      <c r="L38" s="1042"/>
      <c r="M38" s="1042"/>
      <c r="N38" s="1042"/>
      <c r="O38" s="1042"/>
      <c r="P38" s="1042"/>
      <c r="Q38" s="1042"/>
      <c r="R38" s="1042"/>
      <c r="S38" s="1042"/>
      <c r="T38" s="1042"/>
    </row>
    <row r="39" spans="1:20" s="1042" customFormat="1" ht="23.25" customHeight="1">
      <c r="A39" s="1030"/>
      <c r="B39" s="1030"/>
      <c r="C39" s="1030"/>
      <c r="D39" s="1030"/>
      <c r="E39" s="1030"/>
      <c r="F39" s="1030"/>
      <c r="G39" s="1030"/>
      <c r="H39" s="1030"/>
      <c r="I39" s="1030"/>
      <c r="J39" s="1030"/>
      <c r="K39" s="1030"/>
      <c r="L39" s="1030"/>
      <c r="M39" s="1030"/>
      <c r="N39" s="1030"/>
      <c r="O39" s="1030"/>
      <c r="P39" s="1030"/>
      <c r="Q39" s="1030"/>
      <c r="R39" s="1030"/>
      <c r="S39" s="1030"/>
      <c r="T39" s="1030"/>
    </row>
    <row r="40" spans="1:20" ht="23.25" customHeight="1"/>
    <row r="41" spans="1:20" ht="23.25" customHeight="1">
      <c r="A41" s="1042"/>
      <c r="B41" s="1042"/>
      <c r="C41" s="1042"/>
      <c r="D41" s="1042"/>
      <c r="E41" s="1042"/>
      <c r="F41" s="1042"/>
      <c r="G41" s="1042"/>
      <c r="H41" s="1042"/>
      <c r="I41" s="1042"/>
      <c r="J41" s="1042"/>
      <c r="K41" s="1042"/>
      <c r="L41" s="1042"/>
      <c r="M41" s="1042"/>
      <c r="N41" s="1042"/>
      <c r="O41" s="1042"/>
      <c r="P41" s="1042"/>
      <c r="Q41" s="1042"/>
      <c r="R41" s="1042"/>
      <c r="S41" s="1042"/>
      <c r="T41" s="1042"/>
    </row>
    <row r="42" spans="1:20" s="1042" customFormat="1" ht="23.25" customHeight="1">
      <c r="A42" s="1030"/>
      <c r="B42" s="1030"/>
      <c r="C42" s="1030"/>
      <c r="D42" s="1030"/>
      <c r="E42" s="1030"/>
      <c r="F42" s="1030"/>
      <c r="G42" s="1030"/>
      <c r="H42" s="1030"/>
      <c r="I42" s="1030"/>
      <c r="J42" s="1030"/>
      <c r="K42" s="1030"/>
      <c r="L42" s="1030"/>
      <c r="M42" s="1030"/>
      <c r="N42" s="1030"/>
      <c r="O42" s="1030"/>
      <c r="P42" s="1030"/>
      <c r="Q42" s="1030"/>
      <c r="R42" s="1030"/>
      <c r="S42" s="1030"/>
      <c r="T42" s="1030"/>
    </row>
    <row r="43" spans="1:20" ht="23.25" customHeight="1"/>
    <row r="44" spans="1:20" ht="23.25" customHeight="1">
      <c r="A44" s="1042"/>
      <c r="B44" s="1042"/>
      <c r="C44" s="1042"/>
      <c r="D44" s="1042"/>
      <c r="E44" s="1042"/>
      <c r="F44" s="1042"/>
      <c r="G44" s="1042"/>
      <c r="H44" s="1042"/>
      <c r="I44" s="1042"/>
      <c r="J44" s="1042"/>
      <c r="K44" s="1042"/>
      <c r="L44" s="1042"/>
      <c r="M44" s="1042"/>
      <c r="N44" s="1042"/>
      <c r="O44" s="1042"/>
      <c r="P44" s="1042"/>
      <c r="Q44" s="1042"/>
      <c r="R44" s="1042"/>
      <c r="S44" s="1042"/>
      <c r="T44" s="1042"/>
    </row>
    <row r="45" spans="1:20" s="1042" customFormat="1" ht="23.25" customHeight="1">
      <c r="A45" s="1030"/>
      <c r="B45" s="1030"/>
      <c r="C45" s="1030"/>
      <c r="D45" s="1030"/>
      <c r="E45" s="1030"/>
      <c r="F45" s="1030"/>
      <c r="G45" s="1030"/>
      <c r="H45" s="1030"/>
      <c r="I45" s="1030"/>
      <c r="J45" s="1030"/>
      <c r="K45" s="1030"/>
      <c r="L45" s="1030"/>
      <c r="M45" s="1030"/>
      <c r="N45" s="1030"/>
      <c r="O45" s="1030"/>
      <c r="P45" s="1030"/>
      <c r="Q45" s="1030"/>
      <c r="R45" s="1030"/>
      <c r="S45" s="1030"/>
      <c r="T45" s="1030"/>
    </row>
    <row r="46" spans="1:20" ht="23.25" customHeight="1"/>
    <row r="47" spans="1:20" ht="23.25" customHeight="1">
      <c r="A47" s="1042"/>
      <c r="B47" s="1042"/>
      <c r="C47" s="1042"/>
      <c r="D47" s="1042"/>
      <c r="E47" s="1042"/>
      <c r="F47" s="1042"/>
      <c r="G47" s="1042"/>
      <c r="H47" s="1042"/>
      <c r="I47" s="1042"/>
      <c r="J47" s="1042"/>
      <c r="K47" s="1042"/>
      <c r="L47" s="1042"/>
      <c r="M47" s="1042"/>
      <c r="N47" s="1042"/>
      <c r="O47" s="1042"/>
      <c r="P47" s="1042"/>
      <c r="Q47" s="1042"/>
      <c r="R47" s="1042"/>
      <c r="S47" s="1042"/>
      <c r="T47" s="1042"/>
    </row>
    <row r="48" spans="1:20" ht="14.25" customHeight="1"/>
    <row r="49" spans="1:20" ht="14.25" customHeight="1"/>
    <row r="50" spans="1:20" ht="16.5" customHeight="1"/>
    <row r="51" spans="1:20" ht="16.5" customHeight="1"/>
    <row r="58" spans="1:20" ht="15.75" customHeight="1">
      <c r="A58" s="1034"/>
      <c r="B58" s="1034"/>
      <c r="C58" s="1034"/>
      <c r="D58" s="1034"/>
      <c r="E58" s="1034"/>
      <c r="F58" s="1034"/>
      <c r="G58" s="1034"/>
      <c r="H58" s="1034"/>
      <c r="I58" s="1034"/>
      <c r="J58" s="1034"/>
      <c r="K58" s="1034"/>
      <c r="L58" s="1034"/>
      <c r="M58" s="1034"/>
      <c r="N58" s="1034"/>
      <c r="O58" s="1034"/>
      <c r="P58" s="1034"/>
      <c r="Q58" s="1034"/>
      <c r="R58" s="1034"/>
      <c r="S58" s="1034"/>
      <c r="T58" s="1034"/>
    </row>
    <row r="59" spans="1:20" ht="15.75" customHeight="1">
      <c r="A59" s="1034"/>
      <c r="B59" s="1034"/>
      <c r="C59" s="1034"/>
      <c r="D59" s="1034"/>
      <c r="E59" s="1034"/>
      <c r="F59" s="1034"/>
      <c r="G59" s="1034"/>
      <c r="H59" s="1034"/>
      <c r="I59" s="1034"/>
      <c r="J59" s="1034"/>
      <c r="K59" s="1034"/>
      <c r="L59" s="1034"/>
      <c r="M59" s="1034"/>
      <c r="N59" s="1034"/>
      <c r="O59" s="1034"/>
      <c r="P59" s="1034"/>
      <c r="Q59" s="1034"/>
      <c r="R59" s="1034"/>
      <c r="S59" s="1034"/>
      <c r="T59" s="1034"/>
    </row>
    <row r="60" spans="1:20" ht="15.75" customHeight="1">
      <c r="A60" s="1034"/>
      <c r="B60" s="1034"/>
      <c r="C60" s="1034"/>
      <c r="D60" s="1034"/>
      <c r="E60" s="1034"/>
      <c r="F60" s="1034"/>
      <c r="G60" s="1034"/>
      <c r="H60" s="1034"/>
      <c r="I60" s="1034"/>
      <c r="J60" s="1034"/>
      <c r="K60" s="1034"/>
      <c r="L60" s="1034"/>
      <c r="M60" s="1034"/>
      <c r="N60" s="1034"/>
      <c r="O60" s="1034"/>
      <c r="P60" s="1034"/>
      <c r="Q60" s="1034"/>
      <c r="R60" s="1034"/>
      <c r="S60" s="1034"/>
      <c r="T60" s="1034"/>
    </row>
    <row r="61" spans="1:20" ht="12" customHeight="1">
      <c r="A61" s="1042"/>
      <c r="B61" s="1042"/>
      <c r="C61" s="1042"/>
      <c r="D61" s="1042"/>
      <c r="E61" s="1042"/>
      <c r="F61" s="1042"/>
      <c r="G61" s="1042"/>
      <c r="H61" s="1042"/>
      <c r="I61" s="1042"/>
      <c r="J61" s="1042"/>
      <c r="K61" s="1042"/>
      <c r="L61" s="1042"/>
      <c r="M61" s="1042"/>
      <c r="N61" s="1042"/>
      <c r="O61" s="1042"/>
      <c r="P61" s="1042"/>
      <c r="Q61" s="1042"/>
      <c r="R61" s="1042"/>
      <c r="S61" s="1042"/>
      <c r="T61" s="1042"/>
    </row>
    <row r="64" spans="1:20" ht="12" customHeight="1">
      <c r="A64" s="1042"/>
      <c r="B64" s="1042"/>
      <c r="C64" s="1042"/>
      <c r="D64" s="1042"/>
      <c r="E64" s="1042"/>
      <c r="F64" s="1042"/>
      <c r="G64" s="1042"/>
      <c r="H64" s="1042"/>
      <c r="I64" s="1042"/>
      <c r="J64" s="1042"/>
      <c r="K64" s="1042"/>
      <c r="L64" s="1042"/>
      <c r="M64" s="1042"/>
      <c r="N64" s="1042"/>
      <c r="O64" s="1042"/>
      <c r="P64" s="1042"/>
      <c r="Q64" s="1042"/>
      <c r="R64" s="1042"/>
      <c r="S64" s="1042"/>
      <c r="T64" s="1042"/>
    </row>
    <row r="67" spans="1:20" ht="12" customHeight="1">
      <c r="A67" s="1042"/>
      <c r="B67" s="1042"/>
      <c r="C67" s="1042"/>
      <c r="D67" s="1042"/>
      <c r="E67" s="1042"/>
      <c r="F67" s="1042"/>
      <c r="G67" s="1042"/>
      <c r="H67" s="1042"/>
      <c r="I67" s="1042"/>
      <c r="J67" s="1042"/>
      <c r="K67" s="1042"/>
      <c r="L67" s="1042"/>
      <c r="M67" s="1042"/>
      <c r="N67" s="1042"/>
      <c r="O67" s="1042"/>
      <c r="P67" s="1042"/>
      <c r="Q67" s="1042"/>
      <c r="R67" s="1042"/>
      <c r="S67" s="1042"/>
      <c r="T67" s="1042"/>
    </row>
    <row r="70" spans="1:20" ht="12" customHeight="1">
      <c r="A70" s="1042"/>
      <c r="B70" s="1042"/>
      <c r="C70" s="1042"/>
      <c r="D70" s="1042"/>
      <c r="E70" s="1042"/>
      <c r="F70" s="1042"/>
      <c r="G70" s="1042"/>
      <c r="H70" s="1042"/>
      <c r="I70" s="1042"/>
      <c r="J70" s="1042"/>
      <c r="K70" s="1042"/>
      <c r="L70" s="1042"/>
      <c r="M70" s="1042"/>
      <c r="N70" s="1042"/>
      <c r="O70" s="1042"/>
      <c r="P70" s="1042"/>
      <c r="Q70" s="1042"/>
      <c r="R70" s="1042"/>
      <c r="S70" s="1042"/>
      <c r="T70" s="1042"/>
    </row>
    <row r="75" spans="1:20" ht="16.5" customHeight="1">
      <c r="A75" s="1029"/>
      <c r="B75" s="1029"/>
      <c r="C75" s="1029"/>
      <c r="D75" s="1029"/>
      <c r="E75" s="1029"/>
      <c r="F75" s="1029"/>
      <c r="G75" s="1029"/>
    </row>
    <row r="76" spans="1:20" ht="16.5" customHeight="1">
      <c r="A76" s="1029"/>
      <c r="B76" s="1029"/>
      <c r="C76" s="1029"/>
      <c r="D76" s="1029"/>
      <c r="E76" s="1029"/>
      <c r="F76" s="1029"/>
      <c r="G76" s="1029"/>
    </row>
    <row r="77" spans="1:20" ht="12" customHeight="1">
      <c r="A77" s="1048"/>
      <c r="B77" s="1048"/>
      <c r="C77" s="1048"/>
      <c r="D77" s="1048"/>
      <c r="E77" s="1048"/>
      <c r="F77" s="1048"/>
      <c r="G77" s="1048"/>
    </row>
  </sheetData>
  <mergeCells count="18">
    <mergeCell ref="O6:Q6"/>
    <mergeCell ref="R6:T6"/>
    <mergeCell ref="A8:A10"/>
    <mergeCell ref="A11:A13"/>
    <mergeCell ref="A14:A16"/>
    <mergeCell ref="I6:K6"/>
    <mergeCell ref="L6:N6"/>
    <mergeCell ref="A17:A19"/>
    <mergeCell ref="A6:A7"/>
    <mergeCell ref="B6:B7"/>
    <mergeCell ref="C6:E6"/>
    <mergeCell ref="F6:H6"/>
    <mergeCell ref="A5:T5"/>
    <mergeCell ref="P1:Q1"/>
    <mergeCell ref="R1:T1"/>
    <mergeCell ref="P2:Q2"/>
    <mergeCell ref="R2:T2"/>
    <mergeCell ref="A3:T3"/>
  </mergeCells>
  <phoneticPr fontId="7" type="noConversion"/>
  <hyperlinks>
    <hyperlink ref="U3" location="預告統計資料發布時間表!A1" display="回發布時間表" xr:uid="{BFB25D2B-226B-4A8C-B6B4-5574120F3646}"/>
  </hyperlinks>
  <printOptions horizontalCentered="1" verticalCentered="1"/>
  <pageMargins left="0.59015748031496096" right="0.59015748031496096" top="1.2791338582677159" bottom="0.92519685039370114" header="0.98385826771653495" footer="0.62992125984252012"/>
  <pageSetup paperSize="9" scale="73" pageOrder="overThenDown"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67D-5D01-44FE-B77B-9DBCDDADAD1A}">
  <sheetPr>
    <pageSetUpPr fitToPage="1"/>
  </sheetPr>
  <dimension ref="A1:AF29"/>
  <sheetViews>
    <sheetView view="pageBreakPreview" zoomScale="60" zoomScaleNormal="100" workbookViewId="0">
      <selection activeCell="W3" sqref="W3"/>
    </sheetView>
  </sheetViews>
  <sheetFormatPr defaultColWidth="7.77734375" defaultRowHeight="12" customHeight="1"/>
  <cols>
    <col min="1" max="1" width="10.6640625" style="1049" customWidth="1"/>
    <col min="2" max="7" width="6.21875" style="1049" customWidth="1"/>
    <col min="8" max="9" width="14" style="1049" customWidth="1"/>
    <col min="10" max="17" width="7.33203125" style="1049" customWidth="1"/>
    <col min="18" max="19" width="9" style="1049" customWidth="1"/>
    <col min="20" max="21" width="9.88671875" style="1049" customWidth="1"/>
    <col min="22" max="22" width="12.88671875" style="1049" customWidth="1"/>
    <col min="23" max="26" width="10" style="1049" customWidth="1"/>
    <col min="27" max="31" width="7.77734375" style="1049" customWidth="1"/>
    <col min="32" max="32" width="11" style="1049" customWidth="1"/>
    <col min="33" max="258" width="7.77734375" style="1049" customWidth="1"/>
    <col min="259" max="16384" width="7.77734375" style="1049"/>
  </cols>
  <sheetData>
    <row r="1" spans="1:23" ht="16.5" customHeight="1">
      <c r="A1" s="418" t="s">
        <v>1007</v>
      </c>
      <c r="B1" s="419"/>
      <c r="D1" s="471"/>
      <c r="E1" s="1050"/>
      <c r="F1" s="1050"/>
      <c r="G1" s="1050"/>
      <c r="I1" s="1051"/>
      <c r="J1" s="1051"/>
      <c r="K1" s="1051"/>
      <c r="L1" s="1051"/>
      <c r="M1" s="1051"/>
      <c r="N1" s="1051"/>
      <c r="O1" s="1051"/>
      <c r="P1" s="1051"/>
      <c r="R1" s="1737"/>
      <c r="S1" s="1050"/>
      <c r="T1" s="422" t="s">
        <v>1008</v>
      </c>
      <c r="U1" s="1427" t="s">
        <v>1394</v>
      </c>
      <c r="V1" s="1427"/>
    </row>
    <row r="2" spans="1:23" ht="18" customHeight="1">
      <c r="A2" s="1003" t="s">
        <v>1010</v>
      </c>
      <c r="B2" s="423" t="s">
        <v>1560</v>
      </c>
      <c r="D2" s="423"/>
      <c r="E2" s="1050"/>
      <c r="F2" s="1050"/>
      <c r="G2" s="1050"/>
      <c r="H2" s="1051"/>
      <c r="I2" s="1051"/>
      <c r="J2" s="1051"/>
      <c r="K2" s="1051"/>
      <c r="L2" s="1051"/>
      <c r="M2" s="1051"/>
      <c r="N2" s="1051"/>
      <c r="O2" s="1051"/>
      <c r="P2" s="1051"/>
      <c r="R2" s="1737"/>
      <c r="S2" s="1050"/>
      <c r="T2" s="422" t="s">
        <v>1012</v>
      </c>
      <c r="U2" s="1696" t="s">
        <v>1597</v>
      </c>
      <c r="V2" s="1696"/>
    </row>
    <row r="3" spans="1:23" ht="21" customHeight="1">
      <c r="A3" s="1052"/>
      <c r="B3" s="1052"/>
      <c r="C3" s="1052"/>
      <c r="D3" s="1052"/>
      <c r="E3" s="1052"/>
      <c r="F3" s="1052"/>
      <c r="G3" s="1052"/>
      <c r="H3" s="1052"/>
      <c r="I3" s="1052"/>
      <c r="J3" s="1052"/>
      <c r="K3" s="1052"/>
      <c r="L3" s="1052"/>
      <c r="M3" s="1052"/>
      <c r="N3" s="1052"/>
      <c r="O3" s="1052"/>
      <c r="P3" s="1052"/>
      <c r="Q3" s="1052"/>
      <c r="R3" s="1052"/>
      <c r="S3" s="1052"/>
      <c r="T3" s="1052"/>
      <c r="U3" s="1052"/>
      <c r="V3" s="1052"/>
      <c r="W3" s="56" t="s">
        <v>12</v>
      </c>
    </row>
    <row r="4" spans="1:23" ht="21" customHeight="1">
      <c r="A4" s="1738" t="s">
        <v>1616</v>
      </c>
      <c r="B4" s="1738"/>
      <c r="C4" s="1738"/>
      <c r="D4" s="1738"/>
      <c r="E4" s="1738"/>
      <c r="F4" s="1738"/>
      <c r="G4" s="1738"/>
      <c r="H4" s="1738"/>
      <c r="I4" s="1738"/>
      <c r="J4" s="1738"/>
      <c r="K4" s="1738"/>
      <c r="L4" s="1738"/>
      <c r="M4" s="1738"/>
      <c r="N4" s="1738"/>
      <c r="O4" s="1738"/>
      <c r="P4" s="1738"/>
      <c r="Q4" s="1738"/>
      <c r="R4" s="1738"/>
      <c r="S4" s="1738"/>
      <c r="T4" s="1738"/>
      <c r="U4" s="1738"/>
      <c r="V4" s="1738"/>
    </row>
    <row r="5" spans="1:23" ht="16.5" customHeight="1">
      <c r="H5" s="1053"/>
      <c r="I5" s="1053"/>
      <c r="J5" s="1053"/>
      <c r="K5" s="1053"/>
      <c r="L5" s="1053"/>
      <c r="M5" s="1053"/>
      <c r="N5" s="1053"/>
      <c r="O5" s="1053"/>
      <c r="P5" s="1053"/>
      <c r="Q5" s="1053"/>
      <c r="R5" s="1053"/>
      <c r="S5" s="1053"/>
      <c r="T5" s="1053"/>
      <c r="U5" s="1053"/>
      <c r="V5" s="1053"/>
    </row>
    <row r="6" spans="1:23" ht="16.5" customHeight="1">
      <c r="A6" s="1739" t="s">
        <v>1563</v>
      </c>
      <c r="B6" s="1739"/>
      <c r="C6" s="1739"/>
      <c r="D6" s="1739"/>
      <c r="E6" s="1739"/>
      <c r="F6" s="1739"/>
      <c r="G6" s="1739"/>
      <c r="H6" s="1739"/>
      <c r="I6" s="1739"/>
      <c r="J6" s="1739"/>
      <c r="K6" s="1739"/>
      <c r="L6" s="1739"/>
      <c r="M6" s="1739"/>
      <c r="N6" s="1739"/>
      <c r="O6" s="1739"/>
      <c r="P6" s="1739"/>
      <c r="Q6" s="1739"/>
      <c r="R6" s="1739"/>
      <c r="S6" s="1739"/>
      <c r="T6" s="1739"/>
      <c r="U6" s="1739"/>
      <c r="V6" s="1739"/>
    </row>
    <row r="7" spans="1:23" s="1055" customFormat="1" ht="22.5" customHeight="1">
      <c r="A7" s="1735" t="s">
        <v>1019</v>
      </c>
      <c r="B7" s="1736" t="s">
        <v>1598</v>
      </c>
      <c r="C7" s="1736"/>
      <c r="D7" s="1736"/>
      <c r="E7" s="1736"/>
      <c r="F7" s="1736"/>
      <c r="G7" s="1736"/>
      <c r="H7" s="1736" t="s">
        <v>1599</v>
      </c>
      <c r="I7" s="1736"/>
      <c r="J7" s="1736" t="s">
        <v>1600</v>
      </c>
      <c r="K7" s="1736"/>
      <c r="L7" s="1736"/>
      <c r="M7" s="1736"/>
      <c r="N7" s="1736" t="s">
        <v>1601</v>
      </c>
      <c r="O7" s="1736"/>
      <c r="P7" s="1736"/>
      <c r="Q7" s="1736"/>
      <c r="R7" s="1736" t="s">
        <v>1602</v>
      </c>
      <c r="S7" s="1736"/>
      <c r="T7" s="1736"/>
      <c r="U7" s="1736"/>
      <c r="V7" s="1740" t="s">
        <v>1603</v>
      </c>
    </row>
    <row r="8" spans="1:23" s="1055" customFormat="1" ht="22.5" customHeight="1">
      <c r="A8" s="1735"/>
      <c r="B8" s="1736" t="s">
        <v>1604</v>
      </c>
      <c r="C8" s="1736"/>
      <c r="D8" s="1736"/>
      <c r="E8" s="1736"/>
      <c r="F8" s="1736" t="s">
        <v>1605</v>
      </c>
      <c r="G8" s="1736"/>
      <c r="H8" s="1736"/>
      <c r="I8" s="1736"/>
      <c r="J8" s="1736"/>
      <c r="K8" s="1736"/>
      <c r="L8" s="1736"/>
      <c r="M8" s="1736"/>
      <c r="N8" s="1736"/>
      <c r="O8" s="1736"/>
      <c r="P8" s="1736"/>
      <c r="Q8" s="1736"/>
      <c r="R8" s="1736"/>
      <c r="S8" s="1736"/>
      <c r="T8" s="1736"/>
      <c r="U8" s="1736"/>
      <c r="V8" s="1740"/>
    </row>
    <row r="9" spans="1:23" s="1055" customFormat="1" ht="58.5" customHeight="1">
      <c r="A9" s="1735"/>
      <c r="B9" s="1736" t="s">
        <v>1606</v>
      </c>
      <c r="C9" s="1736"/>
      <c r="D9" s="1736" t="s">
        <v>1607</v>
      </c>
      <c r="E9" s="1736"/>
      <c r="F9" s="1736" t="s">
        <v>1608</v>
      </c>
      <c r="G9" s="1736"/>
      <c r="H9" s="1736" t="s">
        <v>1609</v>
      </c>
      <c r="I9" s="1736" t="s">
        <v>1610</v>
      </c>
      <c r="J9" s="1736" t="s">
        <v>1611</v>
      </c>
      <c r="K9" s="1736"/>
      <c r="L9" s="1736" t="s">
        <v>1612</v>
      </c>
      <c r="M9" s="1736"/>
      <c r="N9" s="1736" t="s">
        <v>1611</v>
      </c>
      <c r="O9" s="1736"/>
      <c r="P9" s="1736" t="s">
        <v>1612</v>
      </c>
      <c r="Q9" s="1736"/>
      <c r="R9" s="1736" t="s">
        <v>1613</v>
      </c>
      <c r="S9" s="1736"/>
      <c r="T9" s="1736" t="s">
        <v>1614</v>
      </c>
      <c r="U9" s="1736"/>
      <c r="V9" s="1740"/>
    </row>
    <row r="10" spans="1:23" s="1055" customFormat="1" ht="34.5" customHeight="1">
      <c r="A10" s="1735"/>
      <c r="B10" s="1056" t="s">
        <v>1064</v>
      </c>
      <c r="C10" s="1056" t="s">
        <v>1065</v>
      </c>
      <c r="D10" s="1056" t="s">
        <v>1064</v>
      </c>
      <c r="E10" s="1056" t="s">
        <v>1065</v>
      </c>
      <c r="F10" s="1056" t="s">
        <v>1064</v>
      </c>
      <c r="G10" s="1056" t="s">
        <v>1065</v>
      </c>
      <c r="H10" s="1736"/>
      <c r="I10" s="1736"/>
      <c r="J10" s="1056" t="s">
        <v>1064</v>
      </c>
      <c r="K10" s="1056" t="s">
        <v>1065</v>
      </c>
      <c r="L10" s="1056" t="s">
        <v>1064</v>
      </c>
      <c r="M10" s="1056" t="s">
        <v>1065</v>
      </c>
      <c r="N10" s="1056" t="s">
        <v>1064</v>
      </c>
      <c r="O10" s="1056" t="s">
        <v>1065</v>
      </c>
      <c r="P10" s="1056" t="s">
        <v>1064</v>
      </c>
      <c r="Q10" s="1056" t="s">
        <v>1065</v>
      </c>
      <c r="R10" s="1056" t="s">
        <v>1064</v>
      </c>
      <c r="S10" s="1056" t="s">
        <v>1065</v>
      </c>
      <c r="T10" s="1056" t="s">
        <v>1064</v>
      </c>
      <c r="U10" s="1056" t="s">
        <v>1065</v>
      </c>
      <c r="V10" s="1740"/>
    </row>
    <row r="11" spans="1:23" s="1061" customFormat="1" ht="23.25" customHeight="1">
      <c r="A11" s="1057" t="s">
        <v>988</v>
      </c>
      <c r="B11" s="1057"/>
      <c r="C11" s="1058"/>
      <c r="D11" s="1058"/>
      <c r="E11" s="1058"/>
      <c r="F11" s="1058"/>
      <c r="G11" s="1058"/>
      <c r="H11" s="1059"/>
      <c r="I11" s="1059"/>
      <c r="J11" s="1059"/>
      <c r="K11" s="1059"/>
      <c r="L11" s="1059"/>
      <c r="M11" s="1059"/>
      <c r="N11" s="1059"/>
      <c r="O11" s="1059"/>
      <c r="P11" s="1059"/>
      <c r="Q11" s="1059"/>
      <c r="R11" s="1059"/>
      <c r="S11" s="1059"/>
      <c r="T11" s="1059"/>
      <c r="U11" s="1060"/>
      <c r="V11" s="1060"/>
    </row>
    <row r="12" spans="1:23" ht="23.25" customHeight="1">
      <c r="A12" s="1062" t="s">
        <v>1086</v>
      </c>
      <c r="B12" s="1062" t="s">
        <v>1414</v>
      </c>
      <c r="C12" s="1062" t="s">
        <v>1414</v>
      </c>
      <c r="D12" s="1062" t="s">
        <v>1414</v>
      </c>
      <c r="E12" s="1062" t="s">
        <v>1414</v>
      </c>
      <c r="F12" s="1062" t="s">
        <v>1414</v>
      </c>
      <c r="G12" s="1062" t="s">
        <v>1414</v>
      </c>
      <c r="H12" s="1063">
        <v>14</v>
      </c>
      <c r="I12" s="1062" t="s">
        <v>1414</v>
      </c>
      <c r="J12" s="1062" t="s">
        <v>1414</v>
      </c>
      <c r="K12" s="1062" t="s">
        <v>1414</v>
      </c>
      <c r="L12" s="1064">
        <v>1</v>
      </c>
      <c r="M12" s="1062" t="s">
        <v>1414</v>
      </c>
      <c r="N12" s="1064">
        <v>1</v>
      </c>
      <c r="O12" s="1062" t="s">
        <v>1414</v>
      </c>
      <c r="P12" s="1062" t="s">
        <v>1414</v>
      </c>
      <c r="Q12" s="1064">
        <v>1</v>
      </c>
      <c r="R12" s="1062" t="s">
        <v>1414</v>
      </c>
      <c r="S12" s="1062" t="s">
        <v>1414</v>
      </c>
      <c r="T12" s="1062" t="s">
        <v>1414</v>
      </c>
      <c r="U12" s="1062" t="s">
        <v>1414</v>
      </c>
      <c r="V12" s="1062" t="s">
        <v>1414</v>
      </c>
    </row>
    <row r="13" spans="1:23" ht="23.25" customHeight="1">
      <c r="A13" s="1062"/>
      <c r="B13" s="1062"/>
      <c r="C13" s="1054"/>
      <c r="D13" s="1054"/>
      <c r="E13" s="1054"/>
      <c r="F13" s="1054"/>
      <c r="G13" s="1054"/>
      <c r="H13" s="1065"/>
      <c r="I13" s="1064"/>
      <c r="J13" s="1064"/>
      <c r="K13" s="1064"/>
      <c r="L13" s="1064"/>
      <c r="M13" s="1064"/>
      <c r="N13" s="1064"/>
      <c r="O13" s="1064"/>
      <c r="P13" s="1064"/>
      <c r="Q13" s="1064"/>
      <c r="R13" s="1064"/>
      <c r="S13" s="1064"/>
      <c r="T13" s="1064"/>
      <c r="U13" s="1066"/>
      <c r="V13" s="1066"/>
    </row>
    <row r="14" spans="1:23" s="1061" customFormat="1" ht="23.25" customHeight="1">
      <c r="A14" s="1062"/>
      <c r="B14" s="1062"/>
      <c r="C14" s="1054"/>
      <c r="D14" s="1054"/>
      <c r="E14" s="1054"/>
      <c r="F14" s="1054"/>
      <c r="G14" s="1054"/>
      <c r="H14" s="1067"/>
      <c r="I14" s="1067"/>
      <c r="J14" s="1067"/>
      <c r="K14" s="1067"/>
      <c r="L14" s="1067"/>
      <c r="M14" s="1067"/>
      <c r="N14" s="1067"/>
      <c r="O14" s="1067"/>
      <c r="P14" s="1067"/>
      <c r="Q14" s="1067"/>
      <c r="R14" s="1067"/>
      <c r="S14" s="1067"/>
      <c r="T14" s="1067"/>
      <c r="U14" s="1068"/>
      <c r="V14" s="1068"/>
    </row>
    <row r="15" spans="1:23" ht="23.25" customHeight="1">
      <c r="A15" s="1062"/>
      <c r="B15" s="1062"/>
      <c r="C15" s="1054"/>
      <c r="D15" s="1054"/>
      <c r="E15" s="1054"/>
      <c r="F15" s="1054"/>
      <c r="G15" s="1054"/>
      <c r="H15" s="1065"/>
      <c r="I15" s="1064"/>
      <c r="J15" s="1064"/>
      <c r="K15" s="1064"/>
      <c r="L15" s="1064"/>
      <c r="M15" s="1064"/>
      <c r="N15" s="1064"/>
      <c r="O15" s="1064"/>
      <c r="P15" s="1064"/>
      <c r="Q15" s="1064"/>
      <c r="R15" s="1064"/>
      <c r="S15" s="1064"/>
      <c r="T15" s="1064"/>
      <c r="U15" s="1066"/>
      <c r="V15" s="1066"/>
    </row>
    <row r="16" spans="1:23" ht="23.25" customHeight="1">
      <c r="A16" s="1062"/>
      <c r="B16" s="1062"/>
      <c r="C16" s="1054"/>
      <c r="D16" s="1054"/>
      <c r="E16" s="1054"/>
      <c r="F16" s="1054"/>
      <c r="G16" s="1054"/>
      <c r="H16" s="1065"/>
      <c r="I16" s="1064"/>
      <c r="J16" s="1064"/>
      <c r="K16" s="1064"/>
      <c r="L16" s="1064"/>
      <c r="M16" s="1064"/>
      <c r="N16" s="1064"/>
      <c r="O16" s="1064"/>
      <c r="P16" s="1064"/>
      <c r="Q16" s="1064"/>
      <c r="R16" s="1064"/>
      <c r="S16" s="1064"/>
      <c r="T16" s="1064"/>
      <c r="U16" s="1066"/>
      <c r="V16" s="1066"/>
    </row>
    <row r="17" spans="1:32" s="1061" customFormat="1" ht="23.25" customHeight="1">
      <c r="A17" s="1062"/>
      <c r="B17" s="1062"/>
      <c r="C17" s="1054"/>
      <c r="D17" s="1054"/>
      <c r="E17" s="1054"/>
      <c r="F17" s="1054"/>
      <c r="G17" s="1054"/>
      <c r="H17" s="1067"/>
      <c r="I17" s="1067"/>
      <c r="J17" s="1067"/>
      <c r="K17" s="1067"/>
      <c r="L17" s="1067"/>
      <c r="M17" s="1067"/>
      <c r="N17" s="1067"/>
      <c r="O17" s="1067"/>
      <c r="P17" s="1067"/>
      <c r="Q17" s="1067"/>
      <c r="R17" s="1067"/>
      <c r="S17" s="1067"/>
      <c r="T17" s="1067"/>
      <c r="U17" s="1068"/>
      <c r="V17" s="1068"/>
    </row>
    <row r="18" spans="1:32" ht="23.25" customHeight="1">
      <c r="A18" s="1062"/>
      <c r="B18" s="1062"/>
      <c r="C18" s="1054"/>
      <c r="D18" s="1054"/>
      <c r="E18" s="1054"/>
      <c r="F18" s="1054"/>
      <c r="G18" s="1054"/>
      <c r="H18" s="1065"/>
      <c r="I18" s="1064"/>
      <c r="J18" s="1064"/>
      <c r="K18" s="1064"/>
      <c r="L18" s="1064"/>
      <c r="M18" s="1064"/>
      <c r="N18" s="1064"/>
      <c r="O18" s="1064"/>
      <c r="P18" s="1064"/>
      <c r="Q18" s="1064"/>
      <c r="R18" s="1064"/>
      <c r="S18" s="1064"/>
      <c r="T18" s="1064"/>
      <c r="U18" s="1066"/>
      <c r="V18" s="1066"/>
    </row>
    <row r="19" spans="1:32" ht="23.25" customHeight="1">
      <c r="A19" s="1062"/>
      <c r="B19" s="1062"/>
      <c r="C19" s="1054"/>
      <c r="D19" s="1054"/>
      <c r="E19" s="1054"/>
      <c r="F19" s="1054"/>
      <c r="G19" s="1054"/>
      <c r="H19" s="1065"/>
      <c r="I19" s="1064"/>
      <c r="J19" s="1064"/>
      <c r="K19" s="1064"/>
      <c r="L19" s="1064"/>
      <c r="M19" s="1064"/>
      <c r="N19" s="1064"/>
      <c r="O19" s="1064"/>
      <c r="P19" s="1064"/>
      <c r="Q19" s="1064"/>
      <c r="R19" s="1064"/>
      <c r="S19" s="1064"/>
      <c r="T19" s="1064"/>
      <c r="U19" s="1066"/>
      <c r="V19" s="1066"/>
    </row>
    <row r="20" spans="1:32" s="1061" customFormat="1" ht="23.25" customHeight="1">
      <c r="A20" s="1062"/>
      <c r="B20" s="1062"/>
      <c r="C20" s="1054"/>
      <c r="D20" s="1054"/>
      <c r="E20" s="1054"/>
      <c r="F20" s="1054"/>
      <c r="G20" s="1054"/>
      <c r="H20" s="1067"/>
      <c r="I20" s="1067"/>
      <c r="J20" s="1067"/>
      <c r="K20" s="1067"/>
      <c r="L20" s="1067"/>
      <c r="M20" s="1067"/>
      <c r="N20" s="1067"/>
      <c r="O20" s="1067"/>
      <c r="P20" s="1067"/>
      <c r="Q20" s="1067"/>
      <c r="R20" s="1067"/>
      <c r="S20" s="1067"/>
      <c r="T20" s="1067"/>
      <c r="U20" s="1068"/>
      <c r="V20" s="1068"/>
    </row>
    <row r="21" spans="1:32" ht="23.25" customHeight="1">
      <c r="A21" s="1062"/>
      <c r="B21" s="1062"/>
      <c r="C21" s="1054"/>
      <c r="D21" s="1054"/>
      <c r="E21" s="1054"/>
      <c r="F21" s="1054"/>
      <c r="G21" s="1054"/>
      <c r="H21" s="1065"/>
      <c r="I21" s="1064"/>
      <c r="J21" s="1064"/>
      <c r="K21" s="1064"/>
      <c r="L21" s="1064"/>
      <c r="M21" s="1064"/>
      <c r="N21" s="1064"/>
      <c r="O21" s="1064"/>
      <c r="P21" s="1064"/>
      <c r="Q21" s="1064"/>
      <c r="R21" s="1064"/>
      <c r="S21" s="1064"/>
      <c r="T21" s="1064"/>
      <c r="U21" s="1066"/>
      <c r="V21" s="1066"/>
    </row>
    <row r="22" spans="1:32" ht="23.25" customHeight="1">
      <c r="A22" s="1062"/>
      <c r="B22" s="1062"/>
      <c r="C22" s="1054"/>
      <c r="D22" s="1054"/>
      <c r="E22" s="1054"/>
      <c r="F22" s="1054"/>
      <c r="G22" s="1054"/>
      <c r="H22" s="1065"/>
      <c r="I22" s="1064"/>
      <c r="J22" s="1064"/>
      <c r="K22" s="1064"/>
      <c r="L22" s="1064"/>
      <c r="M22" s="1064"/>
      <c r="N22" s="1064"/>
      <c r="O22" s="1064"/>
      <c r="P22" s="1064"/>
      <c r="Q22" s="1064"/>
      <c r="R22" s="1064"/>
      <c r="S22" s="1064"/>
      <c r="T22" s="1064"/>
      <c r="U22" s="1066"/>
      <c r="V22" s="1066"/>
    </row>
    <row r="23" spans="1:32" s="420" customFormat="1" ht="24" customHeight="1">
      <c r="A23" s="447" t="s">
        <v>1043</v>
      </c>
      <c r="B23" s="1069"/>
      <c r="C23" s="448"/>
      <c r="D23" s="448"/>
      <c r="E23" s="448"/>
      <c r="F23" s="448"/>
      <c r="G23" s="449"/>
      <c r="H23" s="450"/>
      <c r="I23" s="449"/>
      <c r="J23" s="450"/>
      <c r="K23" s="450"/>
      <c r="L23" s="450"/>
      <c r="M23" s="449"/>
      <c r="N23" s="448"/>
      <c r="O23" s="448"/>
      <c r="P23" s="448"/>
      <c r="Q23" s="448"/>
      <c r="R23" s="450"/>
      <c r="S23" s="450"/>
      <c r="T23" s="451"/>
      <c r="U23" s="451"/>
      <c r="V23" s="449"/>
    </row>
    <row r="24" spans="1:32" s="420" customFormat="1" ht="18.899999999999999" customHeight="1">
      <c r="A24" s="424"/>
      <c r="B24" s="424"/>
      <c r="C24" s="421"/>
      <c r="D24" s="421"/>
      <c r="E24" s="421"/>
      <c r="F24" s="421"/>
      <c r="H24" s="454"/>
      <c r="J24" s="454"/>
      <c r="K24" s="454"/>
      <c r="L24" s="454"/>
      <c r="N24" s="421"/>
      <c r="O24" s="421"/>
      <c r="P24" s="421"/>
      <c r="Q24" s="421"/>
      <c r="R24" s="454"/>
      <c r="S24" s="454"/>
      <c r="T24" s="458"/>
      <c r="U24" s="458"/>
      <c r="V24" s="458" t="s">
        <v>1424</v>
      </c>
    </row>
    <row r="25" spans="1:32" s="420" customFormat="1" ht="13.5" customHeight="1">
      <c r="A25" s="453" t="s">
        <v>1045</v>
      </c>
      <c r="B25" s="453"/>
      <c r="C25" s="421"/>
      <c r="D25" s="421"/>
      <c r="E25" s="421"/>
      <c r="F25" s="454" t="s">
        <v>1046</v>
      </c>
      <c r="J25" s="454" t="s">
        <v>1047</v>
      </c>
      <c r="K25" s="421"/>
      <c r="L25" s="421"/>
      <c r="O25" s="454" t="s">
        <v>1048</v>
      </c>
      <c r="Q25" s="454"/>
      <c r="S25" s="454"/>
      <c r="V25" s="421"/>
    </row>
    <row r="26" spans="1:32" s="420" customFormat="1" ht="14.25" customHeight="1">
      <c r="J26" s="454" t="s">
        <v>1049</v>
      </c>
      <c r="K26" s="421"/>
      <c r="L26" s="421"/>
      <c r="M26" s="453"/>
      <c r="N26" s="453"/>
      <c r="O26" s="453"/>
      <c r="Q26" s="421"/>
      <c r="T26" s="421"/>
      <c r="U26" s="421"/>
      <c r="V26" s="421"/>
    </row>
    <row r="27" spans="1:32" ht="16.5" customHeight="1">
      <c r="A27" s="1070" t="s">
        <v>1050</v>
      </c>
      <c r="B27" s="1070"/>
      <c r="C27" s="1070"/>
      <c r="D27" s="1070"/>
      <c r="E27" s="1070"/>
      <c r="F27" s="1070"/>
      <c r="G27" s="1070"/>
      <c r="H27" s="1051"/>
      <c r="I27" s="1051"/>
      <c r="J27" s="1051"/>
      <c r="K27" s="1051"/>
      <c r="L27" s="1051"/>
      <c r="M27" s="1051"/>
      <c r="N27" s="1051"/>
      <c r="O27" s="1051"/>
      <c r="P27" s="1051"/>
      <c r="Q27" s="1051"/>
      <c r="R27" s="1051"/>
      <c r="S27" s="1051"/>
      <c r="T27" s="1051"/>
      <c r="U27" s="1051"/>
      <c r="V27" s="1051"/>
      <c r="W27" s="1051"/>
      <c r="X27" s="1051"/>
      <c r="Y27" s="1051"/>
      <c r="Z27" s="1051"/>
      <c r="AA27" s="1051"/>
      <c r="AB27" s="1051"/>
      <c r="AC27" s="1051"/>
      <c r="AD27" s="1051"/>
      <c r="AE27" s="1051"/>
      <c r="AF27" s="1051"/>
    </row>
    <row r="28" spans="1:32" ht="16.5" customHeight="1">
      <c r="A28" s="455" t="s">
        <v>1102</v>
      </c>
      <c r="B28" s="455"/>
      <c r="C28" s="1070"/>
      <c r="D28" s="1070"/>
      <c r="E28" s="1070"/>
      <c r="F28" s="1070"/>
      <c r="G28" s="1070"/>
      <c r="H28" s="1051"/>
      <c r="I28" s="1051"/>
      <c r="J28" s="1051"/>
      <c r="K28" s="1051"/>
      <c r="L28" s="1051"/>
      <c r="M28" s="1051"/>
      <c r="N28" s="1051"/>
      <c r="O28" s="1051"/>
      <c r="P28" s="1051"/>
      <c r="Q28" s="1051"/>
      <c r="R28" s="1051"/>
      <c r="S28" s="1051"/>
      <c r="T28" s="1051"/>
      <c r="U28" s="1051"/>
      <c r="V28" s="1051"/>
      <c r="W28" s="1051"/>
      <c r="X28" s="1051"/>
      <c r="Y28" s="1051"/>
      <c r="Z28" s="1051"/>
      <c r="AA28" s="1051"/>
      <c r="AB28" s="1051"/>
      <c r="AC28" s="1051"/>
      <c r="AD28" s="1051"/>
      <c r="AE28" s="1051"/>
      <c r="AF28" s="1051"/>
    </row>
    <row r="29" spans="1:32" ht="16.5" customHeight="1">
      <c r="A29" s="1071" t="s">
        <v>1615</v>
      </c>
      <c r="B29" s="1071"/>
      <c r="C29" s="1072"/>
      <c r="D29" s="1072"/>
      <c r="E29" s="1072"/>
      <c r="F29" s="1072"/>
      <c r="G29" s="1072"/>
      <c r="H29" s="1072"/>
      <c r="I29" s="1072"/>
      <c r="J29" s="1072"/>
      <c r="K29" s="1072"/>
      <c r="L29" s="1072"/>
      <c r="M29" s="1072"/>
      <c r="N29" s="1072"/>
      <c r="O29" s="1072"/>
      <c r="P29" s="1072"/>
      <c r="Q29" s="1072"/>
      <c r="R29" s="1072"/>
      <c r="S29" s="1072"/>
      <c r="T29" s="1072"/>
      <c r="U29" s="1072"/>
      <c r="V29" s="1072"/>
      <c r="W29" s="1072"/>
      <c r="X29" s="1072"/>
      <c r="Y29" s="1072"/>
      <c r="Z29" s="1072"/>
      <c r="AA29" s="1072"/>
      <c r="AB29" s="1072"/>
      <c r="AC29" s="1072"/>
      <c r="AD29" s="1072"/>
      <c r="AE29" s="1072"/>
      <c r="AF29" s="1072"/>
    </row>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7" type="noConversion"/>
  <hyperlinks>
    <hyperlink ref="W3" location="預告統計資料發布時間表!A1" display="回發布時間表" xr:uid="{80FAE2D3-9CD8-4E15-896F-AB30F4003F28}"/>
  </hyperlinks>
  <printOptions horizontalCentered="1" verticalCentered="1"/>
  <pageMargins left="0.59015748031496096" right="0.59015748031496096" top="1.082677165354331" bottom="1.003543307086614" header="0.78740157480314998" footer="0.70826771653543308"/>
  <pageSetup paperSize="9" scale="71" pageOrder="overThenDown"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9002-65BD-48C6-83A8-6B501CEACA3C}">
  <sheetPr>
    <pageSetUpPr fitToPage="1"/>
  </sheetPr>
  <dimension ref="A1:X26"/>
  <sheetViews>
    <sheetView view="pageBreakPreview" zoomScale="60" zoomScaleNormal="100" workbookViewId="0">
      <selection activeCell="J3" sqref="J3"/>
    </sheetView>
  </sheetViews>
  <sheetFormatPr defaultColWidth="7.77734375" defaultRowHeight="12" customHeight="1"/>
  <cols>
    <col min="1" max="1" width="12.33203125" style="1073" customWidth="1"/>
    <col min="2" max="2" width="9.5546875" style="1073" customWidth="1"/>
    <col min="3" max="6" width="21.5546875" style="1073" customWidth="1"/>
    <col min="7" max="8" width="11.5546875" style="1073" customWidth="1"/>
    <col min="9" max="9" width="21.5546875" style="1073" customWidth="1"/>
    <col min="10" max="18" width="10" style="1073" customWidth="1"/>
    <col min="19" max="23" width="7.77734375" style="1073" customWidth="1"/>
    <col min="24" max="24" width="11" style="1073" customWidth="1"/>
    <col min="25" max="258" width="7.77734375" style="1073" customWidth="1"/>
    <col min="259" max="16384" width="7.77734375" style="1073"/>
  </cols>
  <sheetData>
    <row r="1" spans="1:10" ht="16.5" customHeight="1">
      <c r="A1" s="418" t="s">
        <v>1007</v>
      </c>
      <c r="B1" s="419"/>
      <c r="D1" s="1074"/>
      <c r="E1" s="1074"/>
      <c r="F1" s="1074"/>
      <c r="G1" s="422" t="s">
        <v>1008</v>
      </c>
      <c r="H1" s="1427" t="s">
        <v>1394</v>
      </c>
      <c r="I1" s="1427"/>
    </row>
    <row r="2" spans="1:10" ht="16.5" customHeight="1">
      <c r="A2" s="1003" t="s">
        <v>1010</v>
      </c>
      <c r="B2" s="423" t="s">
        <v>1560</v>
      </c>
      <c r="C2" s="1075"/>
      <c r="D2" s="1074"/>
      <c r="E2" s="1074"/>
      <c r="F2" s="1074"/>
      <c r="G2" s="422" t="s">
        <v>1012</v>
      </c>
      <c r="H2" s="1696" t="s">
        <v>1617</v>
      </c>
      <c r="I2" s="1696"/>
    </row>
    <row r="3" spans="1:10" ht="21" customHeight="1">
      <c r="A3" s="1076"/>
      <c r="B3" s="1076"/>
      <c r="C3" s="1076"/>
      <c r="D3" s="1076"/>
      <c r="E3" s="1076"/>
      <c r="F3" s="1076"/>
      <c r="G3" s="1076"/>
      <c r="H3" s="1076"/>
      <c r="I3" s="1076"/>
      <c r="J3" s="56" t="s">
        <v>12</v>
      </c>
    </row>
    <row r="4" spans="1:10" ht="21" customHeight="1">
      <c r="A4" s="1743" t="s">
        <v>1628</v>
      </c>
      <c r="B4" s="1743"/>
      <c r="C4" s="1743"/>
      <c r="D4" s="1743"/>
      <c r="E4" s="1743"/>
      <c r="F4" s="1743"/>
      <c r="G4" s="1743"/>
      <c r="H4" s="1743"/>
      <c r="I4" s="1743"/>
    </row>
    <row r="5" spans="1:10" ht="16.5" customHeight="1">
      <c r="B5" s="1077"/>
      <c r="C5" s="1077"/>
      <c r="D5" s="1077"/>
      <c r="E5" s="1077"/>
      <c r="F5" s="1077"/>
      <c r="G5" s="1077"/>
      <c r="H5" s="1077"/>
      <c r="I5" s="1077"/>
    </row>
    <row r="6" spans="1:10" ht="16.5" customHeight="1">
      <c r="B6" s="1077"/>
      <c r="C6" s="1744" t="s">
        <v>1563</v>
      </c>
      <c r="D6" s="1744"/>
      <c r="E6" s="1744"/>
      <c r="F6" s="1744"/>
      <c r="G6" s="1744"/>
      <c r="H6" s="1077"/>
      <c r="I6" s="1077"/>
    </row>
    <row r="7" spans="1:10" s="1081" customFormat="1" ht="59.25" customHeight="1">
      <c r="A7" s="1078" t="s">
        <v>1019</v>
      </c>
      <c r="B7" s="1079" t="s">
        <v>1618</v>
      </c>
      <c r="C7" s="1079" t="s">
        <v>1619</v>
      </c>
      <c r="D7" s="1078" t="s">
        <v>1620</v>
      </c>
      <c r="E7" s="1079" t="s">
        <v>1621</v>
      </c>
      <c r="F7" s="1079" t="s">
        <v>1622</v>
      </c>
      <c r="G7" s="1745" t="s">
        <v>1623</v>
      </c>
      <c r="H7" s="1745"/>
      <c r="I7" s="1080" t="s">
        <v>1624</v>
      </c>
    </row>
    <row r="8" spans="1:10" s="1085" customFormat="1" ht="23.25" customHeight="1">
      <c r="A8" s="1741" t="s">
        <v>988</v>
      </c>
      <c r="B8" s="1082" t="s">
        <v>1024</v>
      </c>
      <c r="C8" s="1083"/>
      <c r="D8" s="1083"/>
      <c r="E8" s="1083"/>
      <c r="F8" s="1083"/>
      <c r="G8" s="1742"/>
      <c r="H8" s="1742"/>
      <c r="I8" s="1084"/>
    </row>
    <row r="9" spans="1:10" ht="23.25" customHeight="1">
      <c r="A9" s="1741"/>
      <c r="B9" s="1078" t="s">
        <v>1583</v>
      </c>
      <c r="C9" s="1086"/>
      <c r="D9" s="1087"/>
      <c r="E9" s="1087"/>
      <c r="F9" s="1087"/>
      <c r="G9" s="1742"/>
      <c r="H9" s="1742"/>
      <c r="I9" s="1088"/>
    </row>
    <row r="10" spans="1:10" ht="23.25" customHeight="1">
      <c r="A10" s="1741"/>
      <c r="B10" s="1078" t="s">
        <v>1584</v>
      </c>
      <c r="C10" s="1086"/>
      <c r="D10" s="1087"/>
      <c r="E10" s="1087"/>
      <c r="F10" s="1087"/>
      <c r="G10" s="1742"/>
      <c r="H10" s="1742"/>
      <c r="I10" s="1088"/>
    </row>
    <row r="11" spans="1:10" s="1085" customFormat="1" ht="23.25" customHeight="1">
      <c r="A11" s="1747" t="s">
        <v>1086</v>
      </c>
      <c r="B11" s="1078" t="s">
        <v>1024</v>
      </c>
      <c r="C11" s="1089" t="s">
        <v>1414</v>
      </c>
      <c r="D11" s="1089" t="s">
        <v>1414</v>
      </c>
      <c r="E11" s="1089" t="s">
        <v>1414</v>
      </c>
      <c r="F11" s="1089" t="s">
        <v>1414</v>
      </c>
      <c r="G11" s="1748" t="s">
        <v>1414</v>
      </c>
      <c r="H11" s="1748"/>
      <c r="I11" s="1090" t="s">
        <v>1414</v>
      </c>
    </row>
    <row r="12" spans="1:10" ht="23.25" customHeight="1">
      <c r="A12" s="1747"/>
      <c r="B12" s="1078" t="s">
        <v>1583</v>
      </c>
      <c r="C12" s="1091" t="s">
        <v>1414</v>
      </c>
      <c r="D12" s="1091" t="s">
        <v>1414</v>
      </c>
      <c r="E12" s="1091" t="s">
        <v>1414</v>
      </c>
      <c r="F12" s="1091" t="s">
        <v>1414</v>
      </c>
      <c r="G12" s="1748" t="s">
        <v>1414</v>
      </c>
      <c r="H12" s="1748"/>
      <c r="I12" s="1088" t="s">
        <v>1414</v>
      </c>
    </row>
    <row r="13" spans="1:10" ht="23.25" customHeight="1">
      <c r="A13" s="1747"/>
      <c r="B13" s="1078" t="s">
        <v>1584</v>
      </c>
      <c r="C13" s="1091" t="s">
        <v>1414</v>
      </c>
      <c r="D13" s="1091" t="s">
        <v>1414</v>
      </c>
      <c r="E13" s="1091" t="s">
        <v>1414</v>
      </c>
      <c r="F13" s="1091" t="s">
        <v>1414</v>
      </c>
      <c r="G13" s="1748" t="s">
        <v>1414</v>
      </c>
      <c r="H13" s="1748"/>
      <c r="I13" s="1088" t="s">
        <v>1414</v>
      </c>
    </row>
    <row r="14" spans="1:10" s="1085" customFormat="1" ht="23.25" customHeight="1">
      <c r="A14" s="1746"/>
      <c r="B14" s="1078" t="s">
        <v>1024</v>
      </c>
      <c r="C14" s="1089"/>
      <c r="D14" s="1089"/>
      <c r="E14" s="1089"/>
      <c r="F14" s="1089"/>
      <c r="G14" s="1742"/>
      <c r="H14" s="1742"/>
      <c r="I14" s="1090"/>
    </row>
    <row r="15" spans="1:10" ht="23.25" customHeight="1">
      <c r="A15" s="1746"/>
      <c r="B15" s="1078" t="s">
        <v>1583</v>
      </c>
      <c r="C15" s="1086"/>
      <c r="D15" s="1087"/>
      <c r="E15" s="1087"/>
      <c r="F15" s="1087"/>
      <c r="G15" s="1742"/>
      <c r="H15" s="1742"/>
      <c r="I15" s="1088"/>
    </row>
    <row r="16" spans="1:10" ht="23.25" customHeight="1">
      <c r="A16" s="1746"/>
      <c r="B16" s="1078" t="s">
        <v>1584</v>
      </c>
      <c r="C16" s="1086"/>
      <c r="D16" s="1087"/>
      <c r="E16" s="1087"/>
      <c r="F16" s="1087"/>
      <c r="G16" s="1742"/>
      <c r="H16" s="1742"/>
      <c r="I16" s="1088"/>
    </row>
    <row r="17" spans="1:24" s="1085" customFormat="1" ht="23.25" customHeight="1">
      <c r="A17" s="1746"/>
      <c r="B17" s="1078" t="s">
        <v>1024</v>
      </c>
      <c r="C17" s="1089"/>
      <c r="D17" s="1089"/>
      <c r="E17" s="1089"/>
      <c r="F17" s="1089"/>
      <c r="G17" s="1742"/>
      <c r="H17" s="1742"/>
      <c r="I17" s="1090"/>
    </row>
    <row r="18" spans="1:24" ht="23.25" customHeight="1">
      <c r="A18" s="1746"/>
      <c r="B18" s="1078" t="s">
        <v>1583</v>
      </c>
      <c r="C18" s="1086"/>
      <c r="D18" s="1087"/>
      <c r="E18" s="1087"/>
      <c r="F18" s="1087"/>
      <c r="G18" s="1742"/>
      <c r="H18" s="1742"/>
      <c r="I18" s="1088"/>
    </row>
    <row r="19" spans="1:24" ht="23.25" customHeight="1">
      <c r="A19" s="1746"/>
      <c r="B19" s="1078" t="s">
        <v>1584</v>
      </c>
      <c r="C19" s="1086"/>
      <c r="D19" s="1087"/>
      <c r="E19" s="1087"/>
      <c r="F19" s="1087"/>
      <c r="G19" s="1742"/>
      <c r="H19" s="1742"/>
      <c r="I19" s="1088"/>
    </row>
    <row r="20" spans="1:24" s="420" customFormat="1" ht="24" customHeight="1">
      <c r="A20" s="447" t="s">
        <v>1043</v>
      </c>
      <c r="B20" s="448"/>
      <c r="C20" s="448"/>
      <c r="D20" s="449"/>
      <c r="E20" s="450"/>
      <c r="F20" s="450"/>
      <c r="G20" s="449"/>
      <c r="H20" s="449"/>
      <c r="I20" s="450"/>
      <c r="J20" s="454"/>
      <c r="L20" s="421"/>
      <c r="M20" s="421"/>
      <c r="N20" s="454"/>
      <c r="O20" s="458"/>
    </row>
    <row r="21" spans="1:24" s="420" customFormat="1" ht="14.25" customHeight="1">
      <c r="A21" s="424"/>
      <c r="B21" s="421"/>
      <c r="C21" s="421"/>
      <c r="E21" s="454"/>
      <c r="F21" s="454"/>
      <c r="I21" s="454" t="s">
        <v>1424</v>
      </c>
      <c r="J21" s="454"/>
      <c r="L21" s="421"/>
      <c r="M21" s="421"/>
      <c r="N21" s="454"/>
      <c r="O21" s="458"/>
    </row>
    <row r="22" spans="1:24" s="420" customFormat="1" ht="16.5" customHeight="1">
      <c r="A22" s="453" t="s">
        <v>1045</v>
      </c>
      <c r="B22" s="421"/>
      <c r="C22" s="453" t="s">
        <v>1625</v>
      </c>
      <c r="D22" s="453" t="s">
        <v>1626</v>
      </c>
      <c r="F22" s="453" t="s">
        <v>1048</v>
      </c>
      <c r="H22" s="424"/>
      <c r="K22" s="421"/>
      <c r="M22" s="421"/>
      <c r="P22" s="421"/>
    </row>
    <row r="23" spans="1:24" s="420" customFormat="1" ht="16.5" customHeight="1">
      <c r="D23" s="453" t="s">
        <v>1627</v>
      </c>
      <c r="K23" s="421"/>
      <c r="L23" s="453"/>
      <c r="M23" s="421"/>
      <c r="O23" s="421"/>
      <c r="P23" s="421"/>
    </row>
    <row r="24" spans="1:24" ht="16.5" customHeight="1">
      <c r="A24" s="1092" t="s">
        <v>1050</v>
      </c>
      <c r="B24" s="1092"/>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row>
    <row r="25" spans="1:24" ht="16.5" customHeight="1">
      <c r="A25" s="455" t="s">
        <v>1051</v>
      </c>
      <c r="B25" s="1092"/>
      <c r="C25" s="1093"/>
      <c r="D25" s="1093"/>
      <c r="E25" s="1093"/>
      <c r="F25" s="1093"/>
      <c r="G25" s="1093"/>
      <c r="H25" s="1093"/>
      <c r="I25" s="1093"/>
      <c r="J25" s="1093"/>
      <c r="K25" s="1093"/>
      <c r="L25" s="1093"/>
      <c r="M25" s="1093"/>
      <c r="N25" s="1093"/>
      <c r="O25" s="1093"/>
      <c r="P25" s="1093"/>
      <c r="Q25" s="1093"/>
      <c r="R25" s="1093"/>
      <c r="S25" s="1093"/>
      <c r="T25" s="1093"/>
      <c r="U25" s="1093"/>
      <c r="V25" s="1093"/>
      <c r="W25" s="1093"/>
      <c r="X25" s="1093"/>
    </row>
    <row r="26" spans="1:24" ht="12" customHeight="1">
      <c r="A26" s="1094"/>
      <c r="B26" s="1094"/>
      <c r="C26" s="1094"/>
      <c r="D26" s="1094"/>
      <c r="E26" s="1094"/>
      <c r="F26" s="1094"/>
      <c r="G26" s="1094"/>
      <c r="H26" s="1094"/>
      <c r="I26" s="1094"/>
      <c r="J26" s="1094"/>
      <c r="K26" s="1094"/>
      <c r="L26" s="1094"/>
      <c r="M26" s="1094"/>
      <c r="N26" s="1094"/>
      <c r="O26" s="1094"/>
      <c r="P26" s="1094"/>
      <c r="Q26" s="1094"/>
      <c r="R26" s="1094"/>
      <c r="S26" s="1094"/>
      <c r="T26" s="1094"/>
      <c r="U26" s="1094"/>
      <c r="V26" s="1094"/>
      <c r="W26" s="1094"/>
      <c r="X26" s="1094"/>
    </row>
  </sheetData>
  <mergeCells count="21">
    <mergeCell ref="A17:A19"/>
    <mergeCell ref="G17:H17"/>
    <mergeCell ref="G18:H18"/>
    <mergeCell ref="G19:H19"/>
    <mergeCell ref="A11:A13"/>
    <mergeCell ref="G11:H11"/>
    <mergeCell ref="G12:H12"/>
    <mergeCell ref="G13:H13"/>
    <mergeCell ref="A14:A16"/>
    <mergeCell ref="G14:H14"/>
    <mergeCell ref="G15:H15"/>
    <mergeCell ref="G16:H16"/>
    <mergeCell ref="A8:A10"/>
    <mergeCell ref="G8:H8"/>
    <mergeCell ref="G9:H9"/>
    <mergeCell ref="G10:H10"/>
    <mergeCell ref="H1:I1"/>
    <mergeCell ref="H2:I2"/>
    <mergeCell ref="A4:I4"/>
    <mergeCell ref="C6:G6"/>
    <mergeCell ref="G7:H7"/>
  </mergeCells>
  <phoneticPr fontId="7" type="noConversion"/>
  <hyperlinks>
    <hyperlink ref="J3" location="預告統計資料發布時間表!A1" display="回發布時間表" xr:uid="{B53A76D7-C1A0-4E06-825F-7F4748DFA57F}"/>
  </hyperlinks>
  <printOptions horizontalCentered="1" verticalCentered="1"/>
  <pageMargins left="0.78740157480314998" right="0.59015748031496096" top="1.2791338582677159" bottom="1.1224409448818899" header="0.98385826771653495" footer="0.82716535433070904"/>
  <pageSetup paperSize="9" scale="79" pageOrder="overThenDown"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FFB4-6446-4564-8AEB-44A9A32EECA0}">
  <sheetPr>
    <pageSetUpPr fitToPage="1"/>
  </sheetPr>
  <dimension ref="A1:IU67"/>
  <sheetViews>
    <sheetView view="pageBreakPreview" zoomScale="60" zoomScaleNormal="100" workbookViewId="0">
      <selection activeCell="L4" sqref="L4"/>
    </sheetView>
  </sheetViews>
  <sheetFormatPr defaultColWidth="7.77734375" defaultRowHeight="16.5" customHeight="1"/>
  <cols>
    <col min="1" max="1" width="14" style="1098" customWidth="1"/>
    <col min="2" max="2" width="11.77734375" style="1098" customWidth="1"/>
    <col min="3" max="7" width="20.6640625" style="1098" customWidth="1"/>
    <col min="8" max="11" width="10.6640625" style="1098" customWidth="1"/>
    <col min="12" max="255" width="10" style="1098" customWidth="1"/>
    <col min="256" max="1022" width="10" style="1097" customWidth="1"/>
    <col min="1023" max="1023" width="7.77734375" style="1097" customWidth="1"/>
    <col min="1024" max="16384" width="7.77734375" style="1097"/>
  </cols>
  <sheetData>
    <row r="1" spans="1:12" ht="16.5" customHeight="1">
      <c r="A1" s="418" t="s">
        <v>1007</v>
      </c>
      <c r="B1" s="419"/>
      <c r="C1" s="1095"/>
      <c r="D1" s="1096"/>
      <c r="E1" s="1097"/>
      <c r="F1" s="424"/>
      <c r="G1" s="1000"/>
      <c r="H1" s="422" t="s">
        <v>1008</v>
      </c>
      <c r="I1" s="1427" t="s">
        <v>1394</v>
      </c>
      <c r="J1" s="1427"/>
      <c r="K1" s="1427"/>
    </row>
    <row r="2" spans="1:12" ht="18" customHeight="1">
      <c r="A2" s="1003" t="s">
        <v>1010</v>
      </c>
      <c r="B2" s="423" t="s">
        <v>1560</v>
      </c>
      <c r="C2" s="1099"/>
      <c r="D2" s="1100"/>
      <c r="E2" s="1097"/>
      <c r="F2" s="1101"/>
      <c r="G2" s="1102"/>
      <c r="H2" s="422" t="s">
        <v>1012</v>
      </c>
      <c r="I2" s="1696" t="s">
        <v>1629</v>
      </c>
      <c r="J2" s="1696"/>
      <c r="K2" s="1696"/>
    </row>
    <row r="3" spans="1:12" ht="14.25" customHeight="1">
      <c r="A3" s="1749"/>
      <c r="B3" s="1749"/>
      <c r="C3" s="1749"/>
      <c r="D3" s="1749"/>
      <c r="E3" s="1749"/>
      <c r="F3" s="1749"/>
      <c r="G3" s="1749"/>
      <c r="H3" s="1749"/>
      <c r="I3" s="1749"/>
      <c r="J3" s="1749"/>
      <c r="K3" s="1749"/>
    </row>
    <row r="4" spans="1:12" ht="28.5" customHeight="1">
      <c r="A4" s="1750" t="s">
        <v>1637</v>
      </c>
      <c r="B4" s="1750"/>
      <c r="C4" s="1750"/>
      <c r="D4" s="1750"/>
      <c r="E4" s="1750"/>
      <c r="F4" s="1750"/>
      <c r="G4" s="1750"/>
      <c r="H4" s="1750"/>
      <c r="I4" s="1750"/>
      <c r="J4" s="1750"/>
      <c r="K4" s="1750"/>
      <c r="L4" s="56" t="s">
        <v>12</v>
      </c>
    </row>
    <row r="5" spans="1:12" ht="19.5" customHeight="1">
      <c r="A5" s="1751" t="s">
        <v>1563</v>
      </c>
      <c r="B5" s="1751"/>
      <c r="C5" s="1751"/>
      <c r="D5" s="1751"/>
      <c r="E5" s="1751"/>
      <c r="F5" s="1751"/>
      <c r="G5" s="1751"/>
      <c r="H5" s="1751"/>
      <c r="I5" s="1751"/>
      <c r="J5" s="1751"/>
      <c r="K5" s="1751"/>
    </row>
    <row r="6" spans="1:12" ht="59.25" customHeight="1">
      <c r="A6" s="1756" t="s">
        <v>1019</v>
      </c>
      <c r="B6" s="1754" t="s">
        <v>1564</v>
      </c>
      <c r="C6" s="1754" t="s">
        <v>1630</v>
      </c>
      <c r="D6" s="1754" t="s">
        <v>1631</v>
      </c>
      <c r="E6" s="1753" t="s">
        <v>1621</v>
      </c>
      <c r="F6" s="1753" t="s">
        <v>1632</v>
      </c>
      <c r="G6" s="1754" t="s">
        <v>1633</v>
      </c>
      <c r="H6" s="1755" t="s">
        <v>1634</v>
      </c>
      <c r="I6" s="1755"/>
      <c r="J6" s="1755"/>
      <c r="K6" s="1755"/>
      <c r="L6" s="1106"/>
    </row>
    <row r="7" spans="1:12" ht="20.25" customHeight="1">
      <c r="A7" s="1756"/>
      <c r="B7" s="1754"/>
      <c r="C7" s="1754"/>
      <c r="D7" s="1754"/>
      <c r="E7" s="1753"/>
      <c r="F7" s="1753"/>
      <c r="G7" s="1754"/>
      <c r="H7" s="1105" t="s">
        <v>1024</v>
      </c>
      <c r="I7" s="1105" t="s">
        <v>1064</v>
      </c>
      <c r="J7" s="1105" t="s">
        <v>1065</v>
      </c>
      <c r="K7" s="1105" t="s">
        <v>1635</v>
      </c>
      <c r="L7" s="1106"/>
    </row>
    <row r="8" spans="1:12" ht="19.5" customHeight="1">
      <c r="A8" s="1756" t="s">
        <v>988</v>
      </c>
      <c r="B8" s="1107" t="s">
        <v>1024</v>
      </c>
      <c r="C8" s="1108"/>
      <c r="D8" s="1108"/>
      <c r="E8" s="1108"/>
      <c r="F8" s="1109"/>
      <c r="G8" s="1108"/>
      <c r="H8" s="1109"/>
      <c r="I8" s="1109"/>
      <c r="J8" s="1109"/>
      <c r="K8" s="1110"/>
    </row>
    <row r="9" spans="1:12" ht="19.5" customHeight="1">
      <c r="A9" s="1756"/>
      <c r="B9" s="1103" t="s">
        <v>1583</v>
      </c>
      <c r="C9" s="1103"/>
      <c r="D9" s="1103"/>
      <c r="E9" s="1103"/>
      <c r="F9" s="1105"/>
      <c r="G9" s="1103"/>
      <c r="H9" s="1105"/>
      <c r="I9" s="1105"/>
      <c r="J9" s="1105"/>
      <c r="K9" s="1111"/>
    </row>
    <row r="10" spans="1:12" ht="19.5" customHeight="1">
      <c r="A10" s="1756"/>
      <c r="B10" s="1103" t="s">
        <v>1584</v>
      </c>
      <c r="C10" s="1112"/>
      <c r="D10" s="1113"/>
      <c r="E10" s="1113"/>
      <c r="F10" s="1111"/>
      <c r="G10" s="1113"/>
      <c r="H10" s="1111"/>
      <c r="I10" s="1111"/>
      <c r="J10" s="1111"/>
      <c r="K10" s="1111"/>
    </row>
    <row r="11" spans="1:12" ht="19.5" customHeight="1">
      <c r="A11" s="1757" t="s">
        <v>1086</v>
      </c>
      <c r="B11" s="1104" t="s">
        <v>1024</v>
      </c>
      <c r="C11" s="1103" t="s">
        <v>1414</v>
      </c>
      <c r="D11" s="1103" t="s">
        <v>1414</v>
      </c>
      <c r="E11" s="1103" t="s">
        <v>1414</v>
      </c>
      <c r="F11" s="1103" t="s">
        <v>1414</v>
      </c>
      <c r="G11" s="1103" t="s">
        <v>1414</v>
      </c>
      <c r="H11" s="1103" t="s">
        <v>1414</v>
      </c>
      <c r="I11" s="1103" t="s">
        <v>1414</v>
      </c>
      <c r="J11" s="1103" t="s">
        <v>1414</v>
      </c>
      <c r="K11" s="1103" t="s">
        <v>1414</v>
      </c>
    </row>
    <row r="12" spans="1:12" ht="19.5" customHeight="1">
      <c r="A12" s="1757"/>
      <c r="B12" s="1103" t="s">
        <v>1583</v>
      </c>
      <c r="C12" s="1103" t="s">
        <v>1414</v>
      </c>
      <c r="D12" s="1103" t="s">
        <v>1414</v>
      </c>
      <c r="E12" s="1103" t="s">
        <v>1414</v>
      </c>
      <c r="F12" s="1103" t="s">
        <v>1414</v>
      </c>
      <c r="G12" s="1103" t="s">
        <v>1414</v>
      </c>
      <c r="H12" s="1103" t="s">
        <v>1414</v>
      </c>
      <c r="I12" s="1103" t="s">
        <v>1414</v>
      </c>
      <c r="J12" s="1103" t="s">
        <v>1414</v>
      </c>
      <c r="K12" s="1103" t="s">
        <v>1414</v>
      </c>
    </row>
    <row r="13" spans="1:12" ht="19.5" customHeight="1">
      <c r="A13" s="1757"/>
      <c r="B13" s="1103" t="s">
        <v>1584</v>
      </c>
      <c r="C13" s="1103" t="s">
        <v>1414</v>
      </c>
      <c r="D13" s="1103" t="s">
        <v>1414</v>
      </c>
      <c r="E13" s="1103" t="s">
        <v>1414</v>
      </c>
      <c r="F13" s="1103" t="s">
        <v>1414</v>
      </c>
      <c r="G13" s="1103" t="s">
        <v>1414</v>
      </c>
      <c r="H13" s="1103" t="s">
        <v>1414</v>
      </c>
      <c r="I13" s="1103" t="s">
        <v>1414</v>
      </c>
      <c r="J13" s="1103" t="s">
        <v>1414</v>
      </c>
      <c r="K13" s="1103" t="s">
        <v>1414</v>
      </c>
    </row>
    <row r="14" spans="1:12" ht="19.5" customHeight="1">
      <c r="A14" s="1752"/>
      <c r="B14" s="1104" t="s">
        <v>1024</v>
      </c>
      <c r="C14" s="1113"/>
      <c r="D14" s="1113"/>
      <c r="E14" s="1113"/>
      <c r="F14" s="1111"/>
      <c r="G14" s="1113"/>
      <c r="H14" s="1111"/>
      <c r="I14" s="1111"/>
      <c r="J14" s="1111"/>
      <c r="K14" s="1111"/>
    </row>
    <row r="15" spans="1:12" ht="19.5" customHeight="1">
      <c r="A15" s="1752"/>
      <c r="B15" s="1103" t="s">
        <v>1583</v>
      </c>
      <c r="C15" s="1112"/>
      <c r="D15" s="1113"/>
      <c r="E15" s="1113"/>
      <c r="F15" s="1111"/>
      <c r="G15" s="1113"/>
      <c r="H15" s="1111"/>
      <c r="I15" s="1111"/>
      <c r="J15" s="1111"/>
      <c r="K15" s="1111"/>
    </row>
    <row r="16" spans="1:12" ht="19.5" customHeight="1">
      <c r="A16" s="1752"/>
      <c r="B16" s="1103" t="s">
        <v>1584</v>
      </c>
      <c r="C16" s="1112"/>
      <c r="D16" s="1113"/>
      <c r="E16" s="1113"/>
      <c r="F16" s="1111"/>
      <c r="G16" s="1113"/>
      <c r="H16" s="1111"/>
      <c r="I16" s="1111"/>
      <c r="J16" s="1111"/>
      <c r="K16" s="1111"/>
    </row>
    <row r="17" spans="1:11" ht="19.5" customHeight="1">
      <c r="A17" s="1752"/>
      <c r="B17" s="1104" t="s">
        <v>1024</v>
      </c>
      <c r="C17" s="1113"/>
      <c r="D17" s="1113"/>
      <c r="E17" s="1113"/>
      <c r="F17" s="1111"/>
      <c r="G17" s="1113"/>
      <c r="H17" s="1111"/>
      <c r="I17" s="1111"/>
      <c r="J17" s="1111"/>
      <c r="K17" s="1111"/>
    </row>
    <row r="18" spans="1:11" ht="19.5" customHeight="1">
      <c r="A18" s="1752"/>
      <c r="B18" s="1103" t="s">
        <v>1583</v>
      </c>
      <c r="C18" s="1112"/>
      <c r="D18" s="1113"/>
      <c r="E18" s="1113"/>
      <c r="F18" s="1111"/>
      <c r="G18" s="1113"/>
      <c r="H18" s="1111"/>
      <c r="I18" s="1111"/>
      <c r="J18" s="1111"/>
      <c r="K18" s="1111"/>
    </row>
    <row r="19" spans="1:11" ht="19.5" customHeight="1">
      <c r="A19" s="1752"/>
      <c r="B19" s="1103" t="s">
        <v>1584</v>
      </c>
      <c r="C19" s="1112"/>
      <c r="D19" s="1113"/>
      <c r="E19" s="1113"/>
      <c r="F19" s="1111"/>
      <c r="G19" s="1113"/>
      <c r="H19" s="1111"/>
      <c r="I19" s="1111"/>
      <c r="J19" s="1111"/>
      <c r="K19" s="1111"/>
    </row>
    <row r="20" spans="1:11" ht="20.100000000000001" customHeight="1">
      <c r="A20" s="447" t="s">
        <v>1043</v>
      </c>
      <c r="B20" s="448"/>
      <c r="C20" s="448"/>
      <c r="D20" s="449"/>
      <c r="E20" s="450"/>
      <c r="F20" s="450"/>
      <c r="G20" s="450"/>
      <c r="H20" s="450"/>
      <c r="I20" s="450"/>
      <c r="J20" s="450"/>
      <c r="K20" s="449"/>
    </row>
    <row r="21" spans="1:11" ht="20.100000000000001" customHeight="1">
      <c r="A21" s="424"/>
      <c r="B21" s="421"/>
      <c r="C21" s="421"/>
      <c r="D21" s="420"/>
      <c r="E21" s="454"/>
      <c r="F21" s="454"/>
      <c r="G21" s="454"/>
      <c r="H21" s="454"/>
      <c r="I21" s="454"/>
      <c r="J21" s="454"/>
      <c r="K21" s="458" t="s">
        <v>1424</v>
      </c>
    </row>
    <row r="22" spans="1:11" ht="19.5" customHeight="1">
      <c r="A22" s="453" t="s">
        <v>1045</v>
      </c>
      <c r="B22" s="421"/>
      <c r="C22" s="453" t="s">
        <v>1636</v>
      </c>
      <c r="D22" s="421" t="s">
        <v>1626</v>
      </c>
      <c r="F22" s="453" t="s">
        <v>1048</v>
      </c>
      <c r="H22" s="453"/>
      <c r="I22" s="453"/>
      <c r="J22" s="453"/>
      <c r="K22" s="420"/>
    </row>
    <row r="23" spans="1:11" ht="19.5" customHeight="1">
      <c r="A23" s="420"/>
      <c r="B23" s="420"/>
      <c r="C23" s="420"/>
      <c r="D23" s="421" t="s">
        <v>1627</v>
      </c>
      <c r="F23" s="421"/>
      <c r="G23" s="421"/>
      <c r="H23" s="421"/>
      <c r="I23" s="421"/>
      <c r="J23" s="421"/>
      <c r="K23" s="420"/>
    </row>
    <row r="24" spans="1:11" ht="19.5" customHeight="1">
      <c r="A24" s="1114" t="s">
        <v>1050</v>
      </c>
      <c r="B24" s="1114"/>
      <c r="C24" s="1096"/>
      <c r="D24" s="1096"/>
      <c r="E24" s="1096"/>
      <c r="F24" s="1096"/>
      <c r="G24" s="1096"/>
      <c r="H24" s="1096"/>
      <c r="I24" s="1096"/>
      <c r="J24" s="1096"/>
      <c r="K24" s="1096"/>
    </row>
    <row r="25" spans="1:11" ht="19.5" customHeight="1">
      <c r="A25" s="455" t="s">
        <v>1051</v>
      </c>
      <c r="B25" s="1114"/>
      <c r="C25" s="1096"/>
      <c r="D25" s="1096"/>
      <c r="E25" s="1096"/>
      <c r="F25" s="1096"/>
      <c r="G25" s="1096"/>
      <c r="H25" s="1096"/>
      <c r="I25" s="1096"/>
      <c r="J25" s="1096"/>
      <c r="K25" s="1096"/>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A17:A19"/>
    <mergeCell ref="F6:F7"/>
    <mergeCell ref="G6:G7"/>
    <mergeCell ref="H6:K6"/>
    <mergeCell ref="A8:A10"/>
    <mergeCell ref="A11:A13"/>
    <mergeCell ref="A14:A16"/>
    <mergeCell ref="A6:A7"/>
    <mergeCell ref="B6:B7"/>
    <mergeCell ref="C6:C7"/>
    <mergeCell ref="D6:D7"/>
    <mergeCell ref="E6:E7"/>
    <mergeCell ref="I1:K1"/>
    <mergeCell ref="I2:K2"/>
    <mergeCell ref="A3:K3"/>
    <mergeCell ref="A4:K4"/>
    <mergeCell ref="A5:K5"/>
  </mergeCells>
  <phoneticPr fontId="7" type="noConversion"/>
  <hyperlinks>
    <hyperlink ref="L4" location="預告統計資料發布時間表!A1" display="回發布時間表" xr:uid="{BC470FEC-C45D-4108-86FF-66E7A22E8A8B}"/>
  </hyperlinks>
  <printOptions horizontalCentered="1" verticalCentered="1"/>
  <pageMargins left="0.74803149606299213" right="0.74803149606299213" top="1.2791338582677159" bottom="1.2791338582677159" header="0.98385826771653495" footer="0.98385826771653495"/>
  <pageSetup paperSize="9" scale="75" pageOrder="overThenDown" orientation="landscape" verticalDpi="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60F-207E-4B1D-BED2-6EB0BE2E5E2F}">
  <sheetPr>
    <pageSetUpPr fitToPage="1"/>
  </sheetPr>
  <dimension ref="A1:M22"/>
  <sheetViews>
    <sheetView view="pageBreakPreview" topLeftCell="A3" zoomScale="70" zoomScaleNormal="90" zoomScaleSheetLayoutView="70" workbookViewId="0">
      <selection activeCell="M5" sqref="M5"/>
    </sheetView>
  </sheetViews>
  <sheetFormatPr defaultColWidth="7.21875" defaultRowHeight="12.6"/>
  <cols>
    <col min="1" max="1" width="15.44140625" style="285" customWidth="1"/>
    <col min="2" max="12" width="12.5546875" style="285" customWidth="1"/>
    <col min="13" max="16384" width="7.21875" style="285"/>
  </cols>
  <sheetData>
    <row r="1" spans="1:13" s="186" customFormat="1" ht="31.5" hidden="1" customHeight="1">
      <c r="A1" s="186" t="s">
        <v>923</v>
      </c>
      <c r="C1" s="186" t="s">
        <v>924</v>
      </c>
      <c r="D1" s="186" t="s">
        <v>925</v>
      </c>
      <c r="E1" s="275" t="s">
        <v>926</v>
      </c>
      <c r="F1" s="276"/>
      <c r="G1" s="277"/>
    </row>
    <row r="2" spans="1:13" s="186" customFormat="1" ht="28.5" hidden="1" customHeight="1">
      <c r="A2" s="278" t="s">
        <v>927</v>
      </c>
      <c r="C2" s="279"/>
      <c r="D2" s="186" t="s">
        <v>928</v>
      </c>
    </row>
    <row r="3" spans="1:13" ht="18" customHeight="1" thickTop="1" thickBot="1">
      <c r="A3" s="304" t="s">
        <v>929</v>
      </c>
      <c r="B3" s="305"/>
      <c r="C3" s="306"/>
      <c r="D3" s="306"/>
      <c r="J3" s="331" t="s">
        <v>655</v>
      </c>
      <c r="K3" s="1322" t="s">
        <v>930</v>
      </c>
      <c r="L3" s="1323"/>
    </row>
    <row r="4" spans="1:13" ht="18" customHeight="1" thickTop="1" thickBot="1">
      <c r="A4" s="310" t="s">
        <v>931</v>
      </c>
      <c r="B4" s="1361" t="s">
        <v>932</v>
      </c>
      <c r="C4" s="1362"/>
      <c r="D4" s="1362"/>
      <c r="E4" s="333"/>
      <c r="F4" s="333"/>
      <c r="G4" s="333"/>
      <c r="H4" s="333"/>
      <c r="I4" s="1758"/>
      <c r="J4" s="334" t="s">
        <v>933</v>
      </c>
      <c r="K4" s="1759" t="s">
        <v>934</v>
      </c>
      <c r="L4" s="1760"/>
    </row>
    <row r="5" spans="1:13" ht="54" customHeight="1" thickTop="1">
      <c r="A5" s="1367" t="s">
        <v>935</v>
      </c>
      <c r="B5" s="1367"/>
      <c r="C5" s="1367"/>
      <c r="D5" s="1367"/>
      <c r="E5" s="1367"/>
      <c r="F5" s="1367"/>
      <c r="G5" s="1367"/>
      <c r="H5" s="1367"/>
      <c r="I5" s="1367"/>
      <c r="J5" s="1367"/>
      <c r="K5" s="1367"/>
      <c r="L5" s="1367"/>
      <c r="M5" s="56" t="s">
        <v>12</v>
      </c>
    </row>
    <row r="6" spans="1:13" ht="24" customHeight="1" thickBot="1">
      <c r="A6" s="1761" t="s">
        <v>1639</v>
      </c>
      <c r="B6" s="1761"/>
      <c r="C6" s="1761"/>
      <c r="D6" s="1761"/>
      <c r="E6" s="1761"/>
      <c r="F6" s="1761"/>
      <c r="G6" s="1761"/>
      <c r="H6" s="1761"/>
      <c r="I6" s="1761"/>
      <c r="J6" s="1761"/>
      <c r="K6" s="1761"/>
      <c r="L6" s="1761"/>
    </row>
    <row r="7" spans="1:13" s="290" customFormat="1" ht="21.9" customHeight="1">
      <c r="A7" s="1368" t="s">
        <v>937</v>
      </c>
      <c r="B7" s="1370" t="s">
        <v>806</v>
      </c>
      <c r="C7" s="1372" t="s">
        <v>938</v>
      </c>
      <c r="D7" s="1373"/>
      <c r="E7" s="1373"/>
      <c r="F7" s="1373"/>
      <c r="G7" s="1373"/>
      <c r="H7" s="1373"/>
      <c r="I7" s="1374"/>
      <c r="J7" s="1373" t="s">
        <v>939</v>
      </c>
      <c r="K7" s="1373"/>
      <c r="L7" s="1373"/>
    </row>
    <row r="8" spans="1:13" s="290" customFormat="1" ht="21.9" customHeight="1">
      <c r="A8" s="1762"/>
      <c r="B8" s="1763"/>
      <c r="C8" s="1764" t="s">
        <v>814</v>
      </c>
      <c r="D8" s="1765" t="s">
        <v>940</v>
      </c>
      <c r="E8" s="1766"/>
      <c r="F8" s="1767"/>
      <c r="G8" s="1765" t="s">
        <v>941</v>
      </c>
      <c r="H8" s="1766"/>
      <c r="I8" s="1767"/>
      <c r="J8" s="1766" t="s">
        <v>940</v>
      </c>
      <c r="K8" s="1766"/>
      <c r="L8" s="1766"/>
    </row>
    <row r="9" spans="1:13" s="290" customFormat="1" ht="21.9" customHeight="1" thickBot="1">
      <c r="A9" s="1768"/>
      <c r="B9" s="1769"/>
      <c r="C9" s="1770"/>
      <c r="D9" s="1771" t="s">
        <v>942</v>
      </c>
      <c r="E9" s="1772" t="s">
        <v>943</v>
      </c>
      <c r="F9" s="1772" t="s">
        <v>944</v>
      </c>
      <c r="G9" s="1772" t="s">
        <v>942</v>
      </c>
      <c r="H9" s="1772" t="s">
        <v>943</v>
      </c>
      <c r="I9" s="1772" t="s">
        <v>944</v>
      </c>
      <c r="J9" s="1771" t="s">
        <v>942</v>
      </c>
      <c r="K9" s="1772" t="s">
        <v>943</v>
      </c>
      <c r="L9" s="1773" t="s">
        <v>944</v>
      </c>
    </row>
    <row r="10" spans="1:13" s="298" customFormat="1" ht="82.5" customHeight="1">
      <c r="A10" s="337" t="s">
        <v>806</v>
      </c>
      <c r="B10" s="1774">
        <v>386</v>
      </c>
      <c r="C10" s="321">
        <v>386</v>
      </c>
      <c r="D10" s="321">
        <v>0</v>
      </c>
      <c r="E10" s="321">
        <v>0</v>
      </c>
      <c r="F10" s="321">
        <v>0</v>
      </c>
      <c r="G10" s="321">
        <v>386</v>
      </c>
      <c r="H10" s="321">
        <v>386</v>
      </c>
      <c r="I10" s="324">
        <v>0</v>
      </c>
      <c r="J10" s="321">
        <v>0</v>
      </c>
      <c r="K10" s="321">
        <v>0</v>
      </c>
      <c r="L10" s="321">
        <v>0</v>
      </c>
    </row>
    <row r="11" spans="1:13" s="298" customFormat="1" ht="82.5" customHeight="1">
      <c r="A11" s="341" t="s">
        <v>945</v>
      </c>
      <c r="B11" s="1774">
        <v>11</v>
      </c>
      <c r="C11" s="321">
        <v>11</v>
      </c>
      <c r="D11" s="321">
        <v>0</v>
      </c>
      <c r="E11" s="321">
        <v>0</v>
      </c>
      <c r="F11" s="324">
        <v>0</v>
      </c>
      <c r="G11" s="321">
        <v>11</v>
      </c>
      <c r="H11" s="321">
        <v>11</v>
      </c>
      <c r="I11" s="324">
        <v>0</v>
      </c>
      <c r="J11" s="321">
        <v>0</v>
      </c>
      <c r="K11" s="321">
        <v>0</v>
      </c>
      <c r="L11" s="324">
        <v>0</v>
      </c>
    </row>
    <row r="12" spans="1:13" s="298" customFormat="1" ht="82.5" customHeight="1">
      <c r="A12" s="341" t="s">
        <v>946</v>
      </c>
      <c r="B12" s="1774">
        <v>231</v>
      </c>
      <c r="C12" s="321">
        <v>231</v>
      </c>
      <c r="D12" s="321">
        <v>0</v>
      </c>
      <c r="E12" s="321">
        <v>0</v>
      </c>
      <c r="F12" s="321">
        <v>0</v>
      </c>
      <c r="G12" s="321">
        <v>231</v>
      </c>
      <c r="H12" s="321">
        <v>231</v>
      </c>
      <c r="I12" s="324">
        <v>0</v>
      </c>
      <c r="J12" s="321">
        <v>0</v>
      </c>
      <c r="K12" s="321">
        <v>0</v>
      </c>
      <c r="L12" s="321">
        <v>0</v>
      </c>
    </row>
    <row r="13" spans="1:13" s="298" customFormat="1" ht="82.5" customHeight="1" thickBot="1">
      <c r="A13" s="341" t="s">
        <v>947</v>
      </c>
      <c r="B13" s="1774">
        <v>144</v>
      </c>
      <c r="C13" s="321">
        <v>144</v>
      </c>
      <c r="D13" s="321">
        <v>0</v>
      </c>
      <c r="E13" s="321">
        <v>0</v>
      </c>
      <c r="F13" s="321">
        <v>0</v>
      </c>
      <c r="G13" s="321">
        <v>144</v>
      </c>
      <c r="H13" s="321">
        <v>144</v>
      </c>
      <c r="I13" s="324">
        <v>0</v>
      </c>
      <c r="J13" s="321">
        <v>0</v>
      </c>
      <c r="K13" s="321">
        <v>0</v>
      </c>
      <c r="L13" s="324">
        <v>0</v>
      </c>
    </row>
    <row r="14" spans="1:13" s="300" customFormat="1" ht="55.5" customHeight="1">
      <c r="A14" s="1346" t="s">
        <v>1640</v>
      </c>
      <c r="B14" s="1346"/>
      <c r="C14" s="1346"/>
      <c r="D14" s="1346"/>
      <c r="E14" s="1346"/>
      <c r="F14" s="1346"/>
      <c r="G14" s="1346"/>
      <c r="H14" s="1346"/>
      <c r="I14" s="1346"/>
      <c r="J14" s="1346"/>
      <c r="K14" s="1346"/>
      <c r="L14" s="1346"/>
    </row>
    <row r="15" spans="1:13" s="301" customFormat="1" ht="18" customHeight="1">
      <c r="A15" s="1348" t="s">
        <v>949</v>
      </c>
      <c r="B15" s="1348"/>
      <c r="C15" s="1348"/>
      <c r="D15" s="1348"/>
      <c r="E15" s="1348"/>
      <c r="F15" s="1348"/>
      <c r="G15" s="1348"/>
      <c r="H15" s="1348"/>
      <c r="I15" s="1348"/>
      <c r="J15" s="1348"/>
      <c r="K15" s="1348"/>
      <c r="L15" s="1348"/>
    </row>
    <row r="16" spans="1:13" ht="53.25" customHeight="1">
      <c r="A16" s="1348" t="s">
        <v>1641</v>
      </c>
      <c r="B16" s="1348"/>
      <c r="C16" s="1348"/>
      <c r="D16" s="1348"/>
      <c r="E16" s="1348"/>
      <c r="F16" s="1348"/>
      <c r="G16" s="1348"/>
      <c r="H16" s="1348"/>
      <c r="I16" s="1348"/>
      <c r="J16" s="1348"/>
      <c r="K16" s="1348"/>
      <c r="L16" s="1348"/>
    </row>
    <row r="17" spans="2:11" ht="16.2">
      <c r="B17" s="275"/>
      <c r="C17" s="275"/>
    </row>
    <row r="22" spans="2:11" hidden="1">
      <c r="K22" s="285" t="s">
        <v>951</v>
      </c>
    </row>
  </sheetData>
  <mergeCells count="16">
    <mergeCell ref="D8:F8"/>
    <mergeCell ref="G8:I8"/>
    <mergeCell ref="J8:L8"/>
    <mergeCell ref="A14:L14"/>
    <mergeCell ref="A15:L15"/>
    <mergeCell ref="A16:L16"/>
    <mergeCell ref="K3:L3"/>
    <mergeCell ref="B4:D4"/>
    <mergeCell ref="K4:L4"/>
    <mergeCell ref="A5:L5"/>
    <mergeCell ref="A6:L6"/>
    <mergeCell ref="A7:A9"/>
    <mergeCell ref="B7:B9"/>
    <mergeCell ref="C7:I7"/>
    <mergeCell ref="J7:L7"/>
    <mergeCell ref="C8:C9"/>
  </mergeCells>
  <phoneticPr fontId="7" type="noConversion"/>
  <conditionalFormatting sqref="B10:L13">
    <cfRule type="cellIs" dxfId="8" priority="1" operator="equal">
      <formula>0</formula>
    </cfRule>
  </conditionalFormatting>
  <hyperlinks>
    <hyperlink ref="M5" location="預告統計資料發布時間表!A1" display="回發布時間表" xr:uid="{043005EE-A2B3-4D37-BAD6-8B3D27AA71B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B8A2-3190-498A-94D3-C94CB7E97A4C}">
  <dimension ref="A1:J25"/>
  <sheetViews>
    <sheetView view="pageBreakPreview" topLeftCell="A3" zoomScale="70" zoomScaleNormal="70" zoomScaleSheetLayoutView="70" workbookViewId="0">
      <selection activeCell="H5" sqref="H5"/>
    </sheetView>
  </sheetViews>
  <sheetFormatPr defaultRowHeight="12"/>
  <cols>
    <col min="1" max="1" width="30.6640625" style="309" customWidth="1"/>
    <col min="2" max="2" width="34.21875" style="309" customWidth="1"/>
    <col min="3" max="3" width="19.5546875" style="309" customWidth="1"/>
    <col min="4" max="4" width="13.109375" style="309" customWidth="1"/>
    <col min="5" max="5" width="11.88671875" style="309" customWidth="1"/>
    <col min="6" max="10" width="12.5546875" style="309" customWidth="1"/>
    <col min="11" max="16384" width="8.88671875" style="309"/>
  </cols>
  <sheetData>
    <row r="1" spans="1:10" s="186" customFormat="1" ht="31.5" hidden="1" customHeight="1">
      <c r="A1" s="186" t="s">
        <v>923</v>
      </c>
      <c r="C1" s="186" t="s">
        <v>924</v>
      </c>
      <c r="D1" s="186" t="s">
        <v>925</v>
      </c>
      <c r="E1" s="277"/>
    </row>
    <row r="2" spans="1:10" s="186" customFormat="1" ht="28.5" hidden="1" customHeight="1">
      <c r="A2" s="278" t="s">
        <v>952</v>
      </c>
      <c r="B2" s="302"/>
      <c r="C2" s="303"/>
      <c r="D2" s="186" t="s">
        <v>953</v>
      </c>
    </row>
    <row r="3" spans="1:10" ht="18" customHeight="1" thickTop="1" thickBot="1">
      <c r="A3" s="304" t="s">
        <v>929</v>
      </c>
      <c r="B3" s="305"/>
      <c r="C3" s="306"/>
      <c r="D3" s="306"/>
      <c r="E3" s="307" t="s">
        <v>655</v>
      </c>
      <c r="F3" s="1359" t="s">
        <v>930</v>
      </c>
      <c r="G3" s="1360"/>
      <c r="H3" s="285"/>
      <c r="I3" s="285"/>
    </row>
    <row r="4" spans="1:10" ht="18" customHeight="1" thickTop="1" thickBot="1">
      <c r="A4" s="310" t="s">
        <v>931</v>
      </c>
      <c r="B4" s="1361" t="s">
        <v>932</v>
      </c>
      <c r="C4" s="1362"/>
      <c r="D4" s="1362"/>
      <c r="E4" s="313" t="s">
        <v>933</v>
      </c>
      <c r="F4" s="1359" t="s">
        <v>954</v>
      </c>
      <c r="G4" s="1360"/>
      <c r="H4" s="314"/>
      <c r="I4" s="285"/>
    </row>
    <row r="5" spans="1:10" ht="54" customHeight="1" thickTop="1">
      <c r="A5" s="1363" t="s">
        <v>955</v>
      </c>
      <c r="B5" s="1363"/>
      <c r="C5" s="1363"/>
      <c r="D5" s="1363"/>
      <c r="E5" s="1364"/>
      <c r="F5" s="1364"/>
      <c r="G5" s="1364"/>
      <c r="H5" s="56" t="s">
        <v>12</v>
      </c>
      <c r="I5" s="315"/>
      <c r="J5" s="315"/>
    </row>
    <row r="6" spans="1:10" ht="24" customHeight="1" thickBot="1">
      <c r="A6" s="1761" t="s">
        <v>1639</v>
      </c>
      <c r="B6" s="1761"/>
      <c r="C6" s="1761"/>
      <c r="D6" s="1761"/>
      <c r="E6" s="1775"/>
      <c r="F6" s="1775"/>
      <c r="G6" s="1775"/>
      <c r="H6" s="316"/>
      <c r="I6" s="316"/>
      <c r="J6" s="316"/>
    </row>
    <row r="7" spans="1:10" s="319" customFormat="1" ht="66" customHeight="1" thickBot="1">
      <c r="A7" s="317" t="s">
        <v>937</v>
      </c>
      <c r="B7" s="318" t="s">
        <v>806</v>
      </c>
      <c r="C7" s="1356" t="s">
        <v>940</v>
      </c>
      <c r="D7" s="1357"/>
      <c r="E7" s="1356" t="s">
        <v>941</v>
      </c>
      <c r="F7" s="1357"/>
      <c r="G7" s="1358"/>
    </row>
    <row r="8" spans="1:10" s="322" customFormat="1" ht="82.5" customHeight="1">
      <c r="A8" s="320" t="s">
        <v>806</v>
      </c>
      <c r="B8" s="321">
        <v>367</v>
      </c>
      <c r="C8" s="1350">
        <v>0</v>
      </c>
      <c r="D8" s="1351"/>
      <c r="E8" s="1352">
        <v>367</v>
      </c>
      <c r="F8" s="1352"/>
      <c r="G8" s="1352"/>
    </row>
    <row r="9" spans="1:10" s="322" customFormat="1" ht="82.5" customHeight="1">
      <c r="A9" s="323" t="s">
        <v>945</v>
      </c>
      <c r="B9" s="324">
        <v>8</v>
      </c>
      <c r="C9" s="1353">
        <v>0</v>
      </c>
      <c r="D9" s="1354"/>
      <c r="E9" s="1355">
        <v>8</v>
      </c>
      <c r="F9" s="1355"/>
      <c r="G9" s="1355"/>
    </row>
    <row r="10" spans="1:10" s="322" customFormat="1" ht="82.5" customHeight="1">
      <c r="A10" s="323" t="s">
        <v>946</v>
      </c>
      <c r="B10" s="321">
        <v>201</v>
      </c>
      <c r="C10" s="1353">
        <v>0</v>
      </c>
      <c r="D10" s="1354"/>
      <c r="E10" s="1355">
        <v>201</v>
      </c>
      <c r="F10" s="1355"/>
      <c r="G10" s="1355"/>
    </row>
    <row r="11" spans="1:10" s="322" customFormat="1" ht="82.5" customHeight="1" thickBot="1">
      <c r="A11" s="1776" t="s">
        <v>947</v>
      </c>
      <c r="B11" s="1777">
        <v>158</v>
      </c>
      <c r="C11" s="1778">
        <v>0</v>
      </c>
      <c r="D11" s="1779"/>
      <c r="E11" s="1780">
        <v>158</v>
      </c>
      <c r="F11" s="1780"/>
      <c r="G11" s="1780"/>
    </row>
    <row r="12" spans="1:10" s="154" customFormat="1" ht="67.5" customHeight="1">
      <c r="A12" s="1346" t="s">
        <v>1642</v>
      </c>
      <c r="B12" s="1346"/>
      <c r="C12" s="1346"/>
      <c r="D12" s="1346"/>
      <c r="E12" s="1347"/>
      <c r="F12" s="1347"/>
      <c r="G12" s="1347"/>
      <c r="H12" s="327"/>
      <c r="I12" s="327"/>
      <c r="J12" s="327"/>
    </row>
    <row r="13" spans="1:10" s="328" customFormat="1" ht="18" customHeight="1">
      <c r="A13" s="1348" t="s">
        <v>949</v>
      </c>
      <c r="B13" s="1348"/>
      <c r="C13" s="1348"/>
      <c r="D13" s="1348"/>
      <c r="E13" s="327"/>
      <c r="F13" s="327"/>
      <c r="G13" s="327"/>
      <c r="H13" s="327"/>
      <c r="I13" s="327"/>
      <c r="J13" s="327"/>
    </row>
    <row r="14" spans="1:10" ht="50.1" customHeight="1">
      <c r="A14" s="1348" t="s">
        <v>1641</v>
      </c>
      <c r="B14" s="1348"/>
      <c r="C14" s="1348"/>
      <c r="D14" s="1348"/>
      <c r="E14" s="1349"/>
      <c r="F14" s="1349"/>
      <c r="G14" s="1349"/>
      <c r="H14" s="327"/>
      <c r="I14" s="327"/>
      <c r="J14" s="327"/>
    </row>
    <row r="15" spans="1:10" ht="15.6">
      <c r="B15" s="329"/>
      <c r="C15" s="329"/>
    </row>
    <row r="25" spans="4:4" hidden="1">
      <c r="D25" s="309" t="s">
        <v>958</v>
      </c>
    </row>
  </sheetData>
  <mergeCells count="18">
    <mergeCell ref="C11:D11"/>
    <mergeCell ref="E11:G11"/>
    <mergeCell ref="A12:G12"/>
    <mergeCell ref="A13:D13"/>
    <mergeCell ref="A14:G14"/>
    <mergeCell ref="C8:D8"/>
    <mergeCell ref="E8:G8"/>
    <mergeCell ref="C9:D9"/>
    <mergeCell ref="E9:G9"/>
    <mergeCell ref="C10:D10"/>
    <mergeCell ref="E10:G10"/>
    <mergeCell ref="F3:G3"/>
    <mergeCell ref="B4:D4"/>
    <mergeCell ref="F4:G4"/>
    <mergeCell ref="A5:G5"/>
    <mergeCell ref="A6:G6"/>
    <mergeCell ref="C7:D7"/>
    <mergeCell ref="E7:G7"/>
  </mergeCells>
  <phoneticPr fontId="7" type="noConversion"/>
  <conditionalFormatting sqref="B8:G11">
    <cfRule type="cellIs" dxfId="7" priority="1" operator="equal">
      <formula>0</formula>
    </cfRule>
  </conditionalFormatting>
  <hyperlinks>
    <hyperlink ref="H5" location="預告統計資料發布時間表!A1" display="回發布時間表" xr:uid="{E0E46166-6CD1-46D7-B05B-7469D44E99E5}"/>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B3CC-E814-40B0-A504-FFE740D9CB05}">
  <sheetPr>
    <pageSetUpPr fitToPage="1"/>
  </sheetPr>
  <dimension ref="A1:I18"/>
  <sheetViews>
    <sheetView view="pageBreakPreview" topLeftCell="A3" zoomScale="55" zoomScaleNormal="85" zoomScaleSheetLayoutView="55"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923</v>
      </c>
      <c r="C1" s="186" t="s">
        <v>924</v>
      </c>
      <c r="D1" s="186" t="s">
        <v>925</v>
      </c>
      <c r="E1" s="330" t="s">
        <v>959</v>
      </c>
      <c r="F1" s="276"/>
      <c r="G1" s="277"/>
    </row>
    <row r="2" spans="1:9" s="186" customFormat="1" ht="28.5" hidden="1" customHeight="1">
      <c r="A2" s="278" t="s">
        <v>960</v>
      </c>
      <c r="B2" s="302"/>
      <c r="C2" s="303"/>
      <c r="D2" s="186" t="s">
        <v>928</v>
      </c>
    </row>
    <row r="3" spans="1:9" ht="18" customHeight="1" thickTop="1" thickBot="1">
      <c r="A3" s="304" t="s">
        <v>929</v>
      </c>
      <c r="B3" s="305"/>
      <c r="C3" s="306"/>
      <c r="D3" s="306"/>
      <c r="E3" s="285"/>
      <c r="F3" s="285"/>
      <c r="G3" s="331" t="s">
        <v>655</v>
      </c>
      <c r="H3" s="332" t="s">
        <v>930</v>
      </c>
    </row>
    <row r="4" spans="1:9" ht="18" customHeight="1" thickTop="1" thickBot="1">
      <c r="A4" s="310" t="s">
        <v>931</v>
      </c>
      <c r="B4" s="1361" t="s">
        <v>932</v>
      </c>
      <c r="C4" s="1362"/>
      <c r="D4" s="1362"/>
      <c r="E4" s="333"/>
      <c r="F4" s="333"/>
      <c r="G4" s="334" t="s">
        <v>933</v>
      </c>
      <c r="H4" s="332" t="s">
        <v>961</v>
      </c>
    </row>
    <row r="5" spans="1:9" ht="54" customHeight="1" thickTop="1">
      <c r="A5" s="1367" t="s">
        <v>962</v>
      </c>
      <c r="B5" s="1367"/>
      <c r="C5" s="1367"/>
      <c r="D5" s="1367"/>
      <c r="E5" s="1367"/>
      <c r="F5" s="1367"/>
      <c r="G5" s="1367"/>
      <c r="H5" s="1367"/>
      <c r="I5" s="56" t="s">
        <v>12</v>
      </c>
    </row>
    <row r="6" spans="1:9" ht="24" customHeight="1" thickBot="1">
      <c r="A6" s="1761" t="s">
        <v>1643</v>
      </c>
      <c r="B6" s="1761"/>
      <c r="C6" s="1761"/>
      <c r="D6" s="1761"/>
      <c r="E6" s="1761"/>
      <c r="F6" s="1761"/>
      <c r="G6" s="1761"/>
      <c r="H6" s="1761"/>
    </row>
    <row r="7" spans="1:9" s="319" customFormat="1" ht="33" customHeight="1">
      <c r="A7" s="1368" t="s">
        <v>937</v>
      </c>
      <c r="B7" s="1370" t="s">
        <v>806</v>
      </c>
      <c r="C7" s="1372" t="s">
        <v>963</v>
      </c>
      <c r="D7" s="1373"/>
      <c r="E7" s="1374"/>
      <c r="F7" s="1372" t="s">
        <v>964</v>
      </c>
      <c r="G7" s="1373"/>
      <c r="H7" s="1373"/>
    </row>
    <row r="8" spans="1:9" s="319" customFormat="1" ht="33" customHeight="1" thickBot="1">
      <c r="A8" s="1768"/>
      <c r="B8" s="1769"/>
      <c r="C8" s="1781" t="s">
        <v>814</v>
      </c>
      <c r="D8" s="1781" t="s">
        <v>940</v>
      </c>
      <c r="E8" s="1781" t="s">
        <v>941</v>
      </c>
      <c r="F8" s="1781" t="s">
        <v>814</v>
      </c>
      <c r="G8" s="1781" t="s">
        <v>940</v>
      </c>
      <c r="H8" s="1773" t="s">
        <v>941</v>
      </c>
    </row>
    <row r="9" spans="1:9" s="322" customFormat="1" ht="120" customHeight="1">
      <c r="A9" s="337" t="s">
        <v>965</v>
      </c>
      <c r="B9" s="338">
        <v>26</v>
      </c>
      <c r="C9" s="339">
        <v>26</v>
      </c>
      <c r="D9" s="339">
        <v>0</v>
      </c>
      <c r="E9" s="339">
        <v>26</v>
      </c>
      <c r="F9" s="340">
        <v>0</v>
      </c>
      <c r="G9" s="340">
        <v>0</v>
      </c>
      <c r="H9" s="340">
        <v>0</v>
      </c>
    </row>
    <row r="10" spans="1:9" s="322" customFormat="1" ht="120" customHeight="1">
      <c r="A10" s="341" t="s">
        <v>946</v>
      </c>
      <c r="B10" s="338">
        <v>22</v>
      </c>
      <c r="C10" s="339">
        <v>22</v>
      </c>
      <c r="D10" s="339">
        <v>0</v>
      </c>
      <c r="E10" s="339">
        <v>22</v>
      </c>
      <c r="F10" s="340">
        <v>0</v>
      </c>
      <c r="G10" s="340">
        <v>0</v>
      </c>
      <c r="H10" s="340">
        <v>0</v>
      </c>
    </row>
    <row r="11" spans="1:9" s="322" customFormat="1" ht="120" customHeight="1" thickBot="1">
      <c r="A11" s="341" t="s">
        <v>947</v>
      </c>
      <c r="B11" s="338">
        <v>4</v>
      </c>
      <c r="C11" s="339">
        <v>4</v>
      </c>
      <c r="D11" s="339">
        <v>0</v>
      </c>
      <c r="E11" s="340">
        <v>4</v>
      </c>
      <c r="F11" s="340">
        <v>0</v>
      </c>
      <c r="G11" s="340">
        <v>0</v>
      </c>
      <c r="H11" s="340">
        <v>0</v>
      </c>
    </row>
    <row r="12" spans="1:9" s="154" customFormat="1" ht="55.5" customHeight="1">
      <c r="A12" s="1346" t="s">
        <v>1644</v>
      </c>
      <c r="B12" s="1346"/>
      <c r="C12" s="1346"/>
      <c r="D12" s="1346"/>
      <c r="E12" s="1346"/>
      <c r="F12" s="1346"/>
      <c r="G12" s="1346"/>
      <c r="H12" s="1346"/>
    </row>
    <row r="13" spans="1:9" s="328" customFormat="1" ht="18" customHeight="1">
      <c r="A13" s="1348" t="s">
        <v>949</v>
      </c>
      <c r="B13" s="1348"/>
      <c r="C13" s="1348"/>
      <c r="D13" s="1348"/>
      <c r="E13" s="1348"/>
      <c r="F13" s="1348"/>
      <c r="G13" s="1348"/>
      <c r="H13" s="1348"/>
    </row>
    <row r="14" spans="1:9" ht="38.25" customHeight="1">
      <c r="A14" s="1348" t="s">
        <v>1645</v>
      </c>
      <c r="B14" s="1348"/>
      <c r="C14" s="1348"/>
      <c r="D14" s="1348"/>
      <c r="E14" s="1348"/>
      <c r="F14" s="1348"/>
      <c r="G14" s="1348"/>
      <c r="H14" s="1348"/>
    </row>
    <row r="15" spans="1:9" ht="15.6">
      <c r="B15" s="329"/>
      <c r="C15" s="329"/>
    </row>
    <row r="18" spans="6:6" ht="12.6" hidden="1">
      <c r="F18" s="342" t="s">
        <v>968</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6EBA51D5-CB7E-449B-B656-CC5A4461D8E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A6F-A7AE-4D23-8F76-FE8A06531214}">
  <dimension ref="A1:H38"/>
  <sheetViews>
    <sheetView view="pageBreakPreview" topLeftCell="A3" zoomScale="70" zoomScaleNormal="100" zoomScaleSheetLayoutView="70" workbookViewId="0">
      <selection activeCell="H5" sqref="H5"/>
    </sheetView>
  </sheetViews>
  <sheetFormatPr defaultRowHeight="12"/>
  <cols>
    <col min="1" max="1" width="30.6640625" style="309" customWidth="1"/>
    <col min="2" max="2" width="41" style="309" customWidth="1"/>
    <col min="3" max="3" width="26" style="309" customWidth="1"/>
    <col min="4" max="4" width="8.33203125" style="309" customWidth="1"/>
    <col min="5" max="5" width="6.77734375" style="309" customWidth="1"/>
    <col min="6" max="6" width="12.21875" style="309" customWidth="1"/>
    <col min="7" max="7" width="13.77734375" style="309" customWidth="1"/>
    <col min="8" max="8" width="19.6640625" style="309" customWidth="1"/>
    <col min="9" max="16384" width="8.88671875" style="309"/>
  </cols>
  <sheetData>
    <row r="1" spans="1:8" s="186" customFormat="1" ht="31.5" hidden="1" customHeight="1">
      <c r="A1" s="186" t="s">
        <v>923</v>
      </c>
      <c r="C1" s="186" t="s">
        <v>924</v>
      </c>
      <c r="D1" s="186" t="s">
        <v>925</v>
      </c>
      <c r="E1" s="330" t="s">
        <v>969</v>
      </c>
      <c r="F1" s="276"/>
      <c r="G1" s="277"/>
    </row>
    <row r="2" spans="1:8" s="186" customFormat="1" ht="28.5" hidden="1" customHeight="1">
      <c r="A2" s="278" t="s">
        <v>970</v>
      </c>
      <c r="B2" s="302"/>
      <c r="C2" s="303"/>
      <c r="D2" s="186" t="s">
        <v>953</v>
      </c>
    </row>
    <row r="3" spans="1:8" ht="18" customHeight="1" thickTop="1" thickBot="1">
      <c r="A3" s="304" t="s">
        <v>929</v>
      </c>
      <c r="B3" s="305"/>
      <c r="C3" s="306"/>
      <c r="D3" s="1359" t="s">
        <v>655</v>
      </c>
      <c r="E3" s="1388"/>
      <c r="F3" s="1359" t="s">
        <v>930</v>
      </c>
      <c r="G3" s="1360"/>
    </row>
    <row r="4" spans="1:8" ht="18" customHeight="1" thickTop="1" thickBot="1">
      <c r="A4" s="310" t="s">
        <v>931</v>
      </c>
      <c r="B4" s="311" t="s">
        <v>932</v>
      </c>
      <c r="C4" s="312"/>
      <c r="D4" s="1359" t="s">
        <v>933</v>
      </c>
      <c r="E4" s="1388"/>
      <c r="F4" s="1359" t="s">
        <v>971</v>
      </c>
      <c r="G4" s="1360"/>
    </row>
    <row r="5" spans="1:8" ht="54" customHeight="1" thickTop="1">
      <c r="A5" s="1363" t="s">
        <v>972</v>
      </c>
      <c r="B5" s="1363"/>
      <c r="C5" s="1363"/>
      <c r="D5" s="1363"/>
      <c r="E5" s="1364"/>
      <c r="F5" s="1364"/>
      <c r="G5" s="1364"/>
      <c r="H5" s="56" t="s">
        <v>12</v>
      </c>
    </row>
    <row r="6" spans="1:8" ht="24" customHeight="1" thickBot="1">
      <c r="A6" s="1386" t="s">
        <v>1643</v>
      </c>
      <c r="B6" s="1386"/>
      <c r="C6" s="1386"/>
      <c r="D6" s="1386"/>
      <c r="E6" s="1387"/>
      <c r="F6" s="1387"/>
      <c r="G6" s="1387"/>
      <c r="H6" s="316"/>
    </row>
    <row r="7" spans="1:8" s="319" customFormat="1" ht="66" customHeight="1" thickBot="1">
      <c r="A7" s="317" t="s">
        <v>937</v>
      </c>
      <c r="B7" s="343" t="s">
        <v>806</v>
      </c>
      <c r="C7" s="1378" t="s">
        <v>973</v>
      </c>
      <c r="D7" s="1379"/>
      <c r="E7" s="1380" t="s">
        <v>974</v>
      </c>
      <c r="F7" s="1381"/>
      <c r="G7" s="1381"/>
    </row>
    <row r="8" spans="1:8" s="322" customFormat="1" ht="120" customHeight="1">
      <c r="A8" s="344" t="s">
        <v>806</v>
      </c>
      <c r="B8" s="338">
        <v>4</v>
      </c>
      <c r="C8" s="1382">
        <v>0</v>
      </c>
      <c r="D8" s="1351"/>
      <c r="E8" s="1383">
        <v>4</v>
      </c>
      <c r="F8" s="1384"/>
      <c r="G8" s="1384"/>
    </row>
    <row r="9" spans="1:8" s="322" customFormat="1" ht="120" customHeight="1">
      <c r="A9" s="345" t="s">
        <v>975</v>
      </c>
      <c r="B9" s="338">
        <v>3</v>
      </c>
      <c r="C9" s="1385">
        <v>0</v>
      </c>
      <c r="D9" s="1354"/>
      <c r="E9" s="1383">
        <v>3</v>
      </c>
      <c r="F9" s="1384"/>
      <c r="G9" s="1384"/>
    </row>
    <row r="10" spans="1:8" s="322" customFormat="1" ht="120" customHeight="1" thickBot="1">
      <c r="A10" s="1782" t="s">
        <v>947</v>
      </c>
      <c r="B10" s="1783">
        <v>1</v>
      </c>
      <c r="C10" s="1784">
        <v>0</v>
      </c>
      <c r="D10" s="1779"/>
      <c r="E10" s="1785">
        <v>1</v>
      </c>
      <c r="F10" s="1786"/>
      <c r="G10" s="1786"/>
    </row>
    <row r="11" spans="1:8" s="154" customFormat="1" ht="53.25" customHeight="1">
      <c r="A11" s="1348" t="s">
        <v>1646</v>
      </c>
      <c r="B11" s="1348"/>
      <c r="C11" s="1348"/>
      <c r="D11" s="1348"/>
      <c r="E11" s="1349"/>
      <c r="F11" s="1349"/>
      <c r="G11" s="1349"/>
      <c r="H11" s="327"/>
    </row>
    <row r="12" spans="1:8" s="328" customFormat="1" ht="18" customHeight="1">
      <c r="A12" s="1348" t="s">
        <v>949</v>
      </c>
      <c r="B12" s="1348"/>
      <c r="C12" s="1348"/>
      <c r="D12" s="1348"/>
      <c r="E12" s="327"/>
      <c r="F12" s="327"/>
      <c r="G12" s="327"/>
      <c r="H12" s="327"/>
    </row>
    <row r="13" spans="1:8" ht="36" customHeight="1">
      <c r="A13" s="1348" t="s">
        <v>1645</v>
      </c>
      <c r="B13" s="1348"/>
      <c r="C13" s="1348"/>
      <c r="D13" s="1348"/>
      <c r="E13" s="327"/>
      <c r="F13" s="327"/>
      <c r="G13" s="327"/>
      <c r="H13" s="327"/>
    </row>
    <row r="14" spans="1:8" ht="15.6">
      <c r="B14" s="329"/>
      <c r="C14" s="329"/>
    </row>
    <row r="38" spans="3:3" hidden="1">
      <c r="C38" s="309" t="s">
        <v>958</v>
      </c>
    </row>
  </sheetData>
  <mergeCells count="17">
    <mergeCell ref="C10:D10"/>
    <mergeCell ref="E10:G10"/>
    <mergeCell ref="A11:G11"/>
    <mergeCell ref="A12:D12"/>
    <mergeCell ref="A13:D13"/>
    <mergeCell ref="C7:D7"/>
    <mergeCell ref="E7:G7"/>
    <mergeCell ref="C8:D8"/>
    <mergeCell ref="E8:G8"/>
    <mergeCell ref="C9:D9"/>
    <mergeCell ref="E9:G9"/>
    <mergeCell ref="D3:E3"/>
    <mergeCell ref="F3:G3"/>
    <mergeCell ref="D4:E4"/>
    <mergeCell ref="F4:G4"/>
    <mergeCell ref="A5:G5"/>
    <mergeCell ref="A6:G6"/>
  </mergeCells>
  <phoneticPr fontId="7" type="noConversion"/>
  <conditionalFormatting sqref="B8:G10">
    <cfRule type="cellIs" dxfId="5" priority="1" operator="equal">
      <formula>0</formula>
    </cfRule>
  </conditionalFormatting>
  <hyperlinks>
    <hyperlink ref="H5" location="預告統計資料發布時間表!A1" display="回發布時間表" xr:uid="{CD483F83-6CF4-4695-BF83-11E175DA0A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2" t="s">
        <v>598</v>
      </c>
      <c r="B1" s="56" t="s">
        <v>12</v>
      </c>
    </row>
    <row r="2" spans="1:2" ht="19.8">
      <c r="A2" s="5" t="s">
        <v>178</v>
      </c>
      <c r="B2" s="57"/>
    </row>
    <row r="3" spans="1:2" ht="19.8">
      <c r="A3" s="5" t="s">
        <v>303</v>
      </c>
      <c r="B3" s="57"/>
    </row>
    <row r="4" spans="1:2" ht="19.8">
      <c r="A4" s="8" t="s">
        <v>1</v>
      </c>
      <c r="B4" s="57"/>
    </row>
    <row r="5" spans="1:2" ht="19.8">
      <c r="A5" s="61" t="s">
        <v>471</v>
      </c>
      <c r="B5" s="57"/>
    </row>
    <row r="6" spans="1:2" ht="19.8">
      <c r="A6" s="61" t="s">
        <v>481</v>
      </c>
      <c r="B6" s="57"/>
    </row>
    <row r="7" spans="1:2" ht="19.8">
      <c r="A7" s="61" t="s">
        <v>502</v>
      </c>
      <c r="B7" s="57"/>
    </row>
    <row r="8" spans="1:2" ht="19.8">
      <c r="A8" s="61" t="s">
        <v>478</v>
      </c>
      <c r="B8" s="57"/>
    </row>
    <row r="9" spans="1:2" ht="19.8">
      <c r="A9" s="61" t="s">
        <v>494</v>
      </c>
      <c r="B9" s="57"/>
    </row>
    <row r="10" spans="1:2" ht="19.8">
      <c r="A10" s="60" t="s">
        <v>2</v>
      </c>
      <c r="B10" s="57"/>
    </row>
    <row r="11" spans="1:2" ht="19.8">
      <c r="A11" s="61" t="s">
        <v>596</v>
      </c>
      <c r="B11" s="57"/>
    </row>
    <row r="12" spans="1:2" ht="79.2">
      <c r="A12" s="63" t="s">
        <v>475</v>
      </c>
      <c r="B12" s="57"/>
    </row>
    <row r="13" spans="1:2" ht="19.8">
      <c r="A13" s="8" t="s">
        <v>3</v>
      </c>
      <c r="B13" s="57"/>
    </row>
    <row r="14" spans="1:2" ht="99">
      <c r="A14" s="6" t="s">
        <v>304</v>
      </c>
      <c r="B14" s="57"/>
    </row>
    <row r="15" spans="1:2" ht="19.8">
      <c r="A15" s="3" t="s">
        <v>113</v>
      </c>
      <c r="B15" s="57"/>
    </row>
    <row r="16" spans="1:2" ht="19.8">
      <c r="A16" s="7" t="s">
        <v>4</v>
      </c>
      <c r="B16" s="57"/>
    </row>
    <row r="17" spans="1:2" ht="19.8">
      <c r="A17" s="3" t="s">
        <v>305</v>
      </c>
      <c r="B17" s="57"/>
    </row>
    <row r="18" spans="1:2" ht="19.8">
      <c r="A18" s="3" t="s">
        <v>306</v>
      </c>
      <c r="B18" s="57"/>
    </row>
    <row r="19" spans="1:2" ht="19.8">
      <c r="A19" s="3" t="s">
        <v>307</v>
      </c>
      <c r="B19" s="57"/>
    </row>
    <row r="20" spans="1:2" ht="19.8">
      <c r="A20" s="3" t="s">
        <v>115</v>
      </c>
      <c r="B20" s="57"/>
    </row>
    <row r="21" spans="1:2" ht="39.6">
      <c r="A21" s="3" t="s">
        <v>308</v>
      </c>
      <c r="B21" s="57"/>
    </row>
    <row r="22" spans="1:2" ht="19.8">
      <c r="A22" s="3" t="s">
        <v>83</v>
      </c>
      <c r="B22" s="57"/>
    </row>
    <row r="23" spans="1:2" ht="19.8">
      <c r="A23" s="3" t="s">
        <v>427</v>
      </c>
      <c r="B23" s="57"/>
    </row>
    <row r="24" spans="1:2" ht="19.8">
      <c r="A24" s="3" t="s">
        <v>6</v>
      </c>
      <c r="B24" s="57"/>
    </row>
    <row r="25" spans="1:2" ht="19.8">
      <c r="A25" s="8" t="s">
        <v>7</v>
      </c>
      <c r="B25" s="57"/>
    </row>
    <row r="26" spans="1:2" ht="39.6">
      <c r="A26" s="3" t="s">
        <v>594</v>
      </c>
      <c r="B26" s="57"/>
    </row>
    <row r="27" spans="1:2" ht="39.6">
      <c r="A27" s="3" t="s">
        <v>1638</v>
      </c>
      <c r="B27" s="57"/>
    </row>
    <row r="28" spans="1:2" ht="19.8">
      <c r="A28" s="8" t="s">
        <v>8</v>
      </c>
      <c r="B28" s="57"/>
    </row>
    <row r="29" spans="1:2" ht="39.6">
      <c r="A29" s="3" t="s">
        <v>286</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FA2-1227-49A6-9812-C6C3B1BA6D80}">
  <sheetPr>
    <pageSetUpPr fitToPage="1"/>
  </sheetPr>
  <dimension ref="A1:I25"/>
  <sheetViews>
    <sheetView view="pageBreakPreview" topLeftCell="A3" zoomScale="70" zoomScaleNormal="85" zoomScaleSheetLayoutView="70"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923</v>
      </c>
      <c r="C1" s="186" t="s">
        <v>924</v>
      </c>
      <c r="D1" s="186" t="s">
        <v>925</v>
      </c>
      <c r="E1" s="330" t="s">
        <v>978</v>
      </c>
      <c r="F1" s="276"/>
      <c r="G1" s="277"/>
    </row>
    <row r="2" spans="1:9" s="186" customFormat="1" ht="28.5" hidden="1" customHeight="1">
      <c r="A2" s="278" t="s">
        <v>979</v>
      </c>
      <c r="B2" s="302"/>
      <c r="C2" s="303"/>
      <c r="D2" s="186" t="s">
        <v>980</v>
      </c>
    </row>
    <row r="3" spans="1:9" ht="18" customHeight="1" thickTop="1" thickBot="1">
      <c r="A3" s="304" t="s">
        <v>929</v>
      </c>
      <c r="B3" s="305"/>
      <c r="C3" s="306"/>
      <c r="D3" s="306"/>
      <c r="F3" s="308" t="s">
        <v>655</v>
      </c>
      <c r="G3" s="1359" t="s">
        <v>930</v>
      </c>
      <c r="H3" s="1360"/>
    </row>
    <row r="4" spans="1:9" ht="18" customHeight="1" thickTop="1" thickBot="1">
      <c r="A4" s="310" t="s">
        <v>931</v>
      </c>
      <c r="B4" s="311" t="s">
        <v>932</v>
      </c>
      <c r="C4" s="312"/>
      <c r="D4" s="312"/>
      <c r="E4" s="348"/>
      <c r="F4" s="308" t="s">
        <v>933</v>
      </c>
      <c r="G4" s="1359" t="s">
        <v>981</v>
      </c>
      <c r="H4" s="1360"/>
    </row>
    <row r="5" spans="1:9" ht="54" customHeight="1" thickTop="1">
      <c r="A5" s="1367" t="s">
        <v>982</v>
      </c>
      <c r="B5" s="1367"/>
      <c r="C5" s="1367"/>
      <c r="D5" s="1367"/>
      <c r="E5" s="1367"/>
      <c r="F5" s="1367"/>
      <c r="G5" s="1367"/>
      <c r="H5" s="1367"/>
      <c r="I5" s="56" t="s">
        <v>12</v>
      </c>
    </row>
    <row r="6" spans="1:9" ht="24" customHeight="1" thickBot="1">
      <c r="A6" s="1761" t="s">
        <v>1643</v>
      </c>
      <c r="B6" s="1761"/>
      <c r="C6" s="1761"/>
      <c r="D6" s="1761"/>
      <c r="E6" s="1761"/>
      <c r="F6" s="1761"/>
      <c r="G6" s="1761"/>
      <c r="H6" s="1761"/>
    </row>
    <row r="7" spans="1:9" s="319" customFormat="1" ht="33" customHeight="1">
      <c r="A7" s="1389" t="s">
        <v>937</v>
      </c>
      <c r="B7" s="1370" t="s">
        <v>806</v>
      </c>
      <c r="C7" s="1372" t="s">
        <v>963</v>
      </c>
      <c r="D7" s="1373"/>
      <c r="E7" s="1374"/>
      <c r="F7" s="1372" t="s">
        <v>964</v>
      </c>
      <c r="G7" s="1373"/>
      <c r="H7" s="1373"/>
    </row>
    <row r="8" spans="1:9" s="319" customFormat="1" ht="33" customHeight="1" thickBot="1">
      <c r="A8" s="1787"/>
      <c r="B8" s="1769"/>
      <c r="C8" s="1781" t="s">
        <v>814</v>
      </c>
      <c r="D8" s="1781" t="s">
        <v>940</v>
      </c>
      <c r="E8" s="1781" t="s">
        <v>941</v>
      </c>
      <c r="F8" s="1781" t="s">
        <v>814</v>
      </c>
      <c r="G8" s="1781" t="s">
        <v>940</v>
      </c>
      <c r="H8" s="1773" t="s">
        <v>941</v>
      </c>
    </row>
    <row r="9" spans="1:9" s="319" customFormat="1" ht="45" customHeight="1">
      <c r="A9" s="337" t="s">
        <v>806</v>
      </c>
      <c r="B9" s="349">
        <v>0</v>
      </c>
      <c r="C9" s="350">
        <v>0</v>
      </c>
      <c r="D9" s="350">
        <v>0</v>
      </c>
      <c r="E9" s="350">
        <v>0</v>
      </c>
      <c r="F9" s="350">
        <v>0</v>
      </c>
      <c r="G9" s="350">
        <v>0</v>
      </c>
      <c r="H9" s="350">
        <v>0</v>
      </c>
    </row>
    <row r="10" spans="1:9" s="319" customFormat="1" ht="45" customHeight="1">
      <c r="A10" s="341" t="s">
        <v>945</v>
      </c>
      <c r="B10" s="349">
        <v>0</v>
      </c>
      <c r="C10" s="350">
        <v>0</v>
      </c>
      <c r="D10" s="350">
        <v>0</v>
      </c>
      <c r="E10" s="350">
        <v>0</v>
      </c>
      <c r="F10" s="350">
        <v>0</v>
      </c>
      <c r="G10" s="350">
        <v>0</v>
      </c>
      <c r="H10" s="350">
        <v>0</v>
      </c>
    </row>
    <row r="11" spans="1:9" s="319" customFormat="1" ht="45" customHeight="1">
      <c r="A11" s="341" t="s">
        <v>946</v>
      </c>
      <c r="B11" s="349">
        <v>0</v>
      </c>
      <c r="C11" s="350">
        <v>0</v>
      </c>
      <c r="D11" s="350">
        <v>0</v>
      </c>
      <c r="E11" s="350">
        <v>0</v>
      </c>
      <c r="F11" s="350">
        <v>0</v>
      </c>
      <c r="G11" s="350">
        <v>0</v>
      </c>
      <c r="H11" s="350">
        <v>0</v>
      </c>
    </row>
    <row r="12" spans="1:9" s="322" customFormat="1" ht="45" customHeight="1">
      <c r="A12" s="341" t="s">
        <v>947</v>
      </c>
      <c r="B12" s="338">
        <v>0</v>
      </c>
      <c r="C12" s="339">
        <v>0</v>
      </c>
      <c r="D12" s="339">
        <v>0</v>
      </c>
      <c r="E12" s="339">
        <v>0</v>
      </c>
      <c r="F12" s="340">
        <v>0</v>
      </c>
      <c r="G12" s="340">
        <v>0</v>
      </c>
      <c r="H12" s="340">
        <v>0</v>
      </c>
    </row>
    <row r="13" spans="1:9" s="322" customFormat="1" ht="6.75" customHeight="1" thickBot="1">
      <c r="A13" s="341"/>
      <c r="B13" s="351"/>
      <c r="C13" s="352"/>
      <c r="D13" s="352"/>
      <c r="E13" s="353"/>
      <c r="F13" s="353"/>
      <c r="G13" s="353"/>
      <c r="H13" s="353"/>
    </row>
    <row r="14" spans="1:9" s="154" customFormat="1" ht="54" customHeight="1">
      <c r="A14" s="1346" t="s">
        <v>1647</v>
      </c>
      <c r="B14" s="1346"/>
      <c r="C14" s="1346"/>
      <c r="D14" s="1346"/>
      <c r="E14" s="1346"/>
      <c r="F14" s="1346"/>
      <c r="G14" s="1346"/>
      <c r="H14" s="1346"/>
    </row>
    <row r="15" spans="1:9" s="328" customFormat="1" ht="18" customHeight="1">
      <c r="A15" s="1348" t="s">
        <v>949</v>
      </c>
      <c r="B15" s="1348"/>
      <c r="C15" s="1348"/>
      <c r="D15" s="1348"/>
      <c r="E15" s="1348"/>
      <c r="F15" s="1348"/>
      <c r="G15" s="1348"/>
      <c r="H15" s="1348"/>
    </row>
    <row r="16" spans="1:9" ht="35.25" customHeight="1">
      <c r="A16" s="1348" t="s">
        <v>1645</v>
      </c>
      <c r="B16" s="1348"/>
      <c r="C16" s="1348"/>
      <c r="D16" s="1348"/>
      <c r="E16" s="1348"/>
      <c r="F16" s="1348"/>
      <c r="G16" s="1348"/>
      <c r="H16" s="1348"/>
    </row>
    <row r="17" spans="1:7" ht="15.6">
      <c r="B17" s="329"/>
      <c r="C17" s="329"/>
    </row>
    <row r="22" spans="1:7" hidden="1">
      <c r="G22" s="309" t="s">
        <v>958</v>
      </c>
    </row>
    <row r="25" spans="1:7" ht="12.6">
      <c r="A25" s="342"/>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12E9F071-06A5-4C11-AE1D-BAC7D99DA208}"/>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2EFC-825C-40EA-8D5B-530278B8EFAE}">
  <sheetPr>
    <pageSetUpPr fitToPage="1"/>
  </sheetPr>
  <dimension ref="A1:H28"/>
  <sheetViews>
    <sheetView view="pageBreakPreview" topLeftCell="A3" zoomScale="70" zoomScaleNormal="60" zoomScaleSheetLayoutView="70" workbookViewId="0">
      <selection activeCell="G5" sqref="G5"/>
    </sheetView>
  </sheetViews>
  <sheetFormatPr defaultRowHeight="12"/>
  <cols>
    <col min="1" max="1" width="30.6640625" style="309" customWidth="1"/>
    <col min="2" max="2" width="41" style="309" customWidth="1"/>
    <col min="3" max="3" width="32.21875" style="309" customWidth="1"/>
    <col min="4" max="4" width="14" style="309" customWidth="1"/>
    <col min="5" max="5" width="23.5546875" style="309" customWidth="1"/>
    <col min="6" max="8" width="19.6640625" style="309" customWidth="1"/>
    <col min="9" max="16384" width="8.88671875" style="309"/>
  </cols>
  <sheetData>
    <row r="1" spans="1:8" s="186" customFormat="1" ht="61.5" hidden="1" customHeight="1">
      <c r="A1" s="186" t="s">
        <v>923</v>
      </c>
      <c r="C1" s="186" t="s">
        <v>924</v>
      </c>
      <c r="D1" s="186" t="s">
        <v>925</v>
      </c>
      <c r="E1" s="330" t="s">
        <v>984</v>
      </c>
      <c r="F1" s="276"/>
      <c r="G1" s="277"/>
    </row>
    <row r="2" spans="1:8" s="186" customFormat="1" ht="86.25" hidden="1" customHeight="1">
      <c r="A2" s="278" t="s">
        <v>985</v>
      </c>
      <c r="B2" s="302"/>
      <c r="C2" s="303"/>
      <c r="D2" s="186" t="s">
        <v>980</v>
      </c>
    </row>
    <row r="3" spans="1:8" ht="18" customHeight="1" thickTop="1" thickBot="1">
      <c r="A3" s="304" t="s">
        <v>929</v>
      </c>
      <c r="B3" s="305"/>
      <c r="C3" s="306"/>
      <c r="D3" s="308" t="s">
        <v>655</v>
      </c>
      <c r="E3" s="1359" t="s">
        <v>930</v>
      </c>
      <c r="F3" s="1360"/>
    </row>
    <row r="4" spans="1:8" ht="18" customHeight="1" thickTop="1" thickBot="1">
      <c r="A4" s="310" t="s">
        <v>931</v>
      </c>
      <c r="B4" s="311" t="s">
        <v>932</v>
      </c>
      <c r="C4" s="312"/>
      <c r="D4" s="308" t="s">
        <v>933</v>
      </c>
      <c r="E4" s="1359" t="s">
        <v>986</v>
      </c>
      <c r="F4" s="1360"/>
    </row>
    <row r="5" spans="1:8" ht="54" customHeight="1" thickTop="1">
      <c r="A5" s="1363" t="s">
        <v>987</v>
      </c>
      <c r="B5" s="1363"/>
      <c r="C5" s="1363"/>
      <c r="D5" s="1363"/>
      <c r="E5" s="1364"/>
      <c r="F5" s="1364"/>
      <c r="G5" s="56" t="s">
        <v>12</v>
      </c>
      <c r="H5" s="315"/>
    </row>
    <row r="6" spans="1:8" ht="24" customHeight="1" thickBot="1">
      <c r="A6" s="1761" t="s">
        <v>1639</v>
      </c>
      <c r="B6" s="1761"/>
      <c r="C6" s="1761"/>
      <c r="D6" s="1761"/>
      <c r="E6" s="1775"/>
      <c r="F6" s="1775"/>
      <c r="G6" s="316"/>
      <c r="H6" s="316"/>
    </row>
    <row r="7" spans="1:8" s="319" customFormat="1" ht="66" customHeight="1" thickBot="1">
      <c r="A7" s="317" t="s">
        <v>937</v>
      </c>
      <c r="B7" s="354" t="s">
        <v>806</v>
      </c>
      <c r="C7" s="1393" t="s">
        <v>940</v>
      </c>
      <c r="D7" s="1394"/>
      <c r="E7" s="1380" t="s">
        <v>941</v>
      </c>
      <c r="F7" s="1381"/>
    </row>
    <row r="8" spans="1:8" s="319" customFormat="1" ht="45" customHeight="1">
      <c r="A8" s="355" t="s">
        <v>988</v>
      </c>
      <c r="B8" s="349">
        <v>0</v>
      </c>
      <c r="C8" s="1391">
        <v>0</v>
      </c>
      <c r="D8" s="1391"/>
      <c r="E8" s="1391">
        <v>0</v>
      </c>
      <c r="F8" s="1391"/>
    </row>
    <row r="9" spans="1:8" s="319" customFormat="1" ht="45" customHeight="1">
      <c r="A9" s="356" t="s">
        <v>945</v>
      </c>
      <c r="B9" s="349">
        <v>0</v>
      </c>
      <c r="C9" s="1391">
        <v>0</v>
      </c>
      <c r="D9" s="1391"/>
      <c r="E9" s="1391">
        <v>0</v>
      </c>
      <c r="F9" s="1391"/>
    </row>
    <row r="10" spans="1:8" s="319" customFormat="1" ht="45" customHeight="1">
      <c r="A10" s="356" t="s">
        <v>946</v>
      </c>
      <c r="B10" s="349">
        <v>0</v>
      </c>
      <c r="C10" s="1391">
        <v>0</v>
      </c>
      <c r="D10" s="1391"/>
      <c r="E10" s="1391">
        <v>0</v>
      </c>
      <c r="F10" s="1391"/>
    </row>
    <row r="11" spans="1:8" s="322" customFormat="1" ht="45" customHeight="1" thickBot="1">
      <c r="A11" s="356" t="s">
        <v>947</v>
      </c>
      <c r="B11" s="338">
        <v>0</v>
      </c>
      <c r="C11" s="1391">
        <v>0</v>
      </c>
      <c r="D11" s="1391"/>
      <c r="E11" s="1788">
        <v>0</v>
      </c>
      <c r="F11" s="1788"/>
    </row>
    <row r="12" spans="1:8" s="154" customFormat="1" ht="54.75" customHeight="1">
      <c r="A12" s="1346" t="s">
        <v>1648</v>
      </c>
      <c r="B12" s="1346"/>
      <c r="C12" s="1346"/>
      <c r="D12" s="1346"/>
      <c r="E12" s="1347"/>
      <c r="F12" s="1347"/>
      <c r="G12" s="327"/>
      <c r="H12" s="327"/>
    </row>
    <row r="13" spans="1:8" s="328" customFormat="1" ht="18" customHeight="1">
      <c r="A13" s="1348" t="s">
        <v>949</v>
      </c>
      <c r="B13" s="1348"/>
      <c r="C13" s="1348"/>
      <c r="D13" s="1348"/>
      <c r="E13" s="327"/>
      <c r="F13" s="327"/>
      <c r="G13" s="327"/>
      <c r="H13" s="327"/>
    </row>
    <row r="14" spans="1:8" ht="36" customHeight="1">
      <c r="A14" s="1348" t="s">
        <v>1645</v>
      </c>
      <c r="B14" s="1348"/>
      <c r="C14" s="1348"/>
      <c r="D14" s="1348"/>
      <c r="E14" s="327"/>
      <c r="F14" s="327"/>
      <c r="G14" s="327"/>
      <c r="H14" s="327"/>
    </row>
    <row r="15" spans="1:8" ht="15.6">
      <c r="B15" s="329"/>
      <c r="C15" s="329"/>
    </row>
    <row r="28" spans="3:3" hidden="1">
      <c r="C28" s="309" t="s">
        <v>958</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3" priority="1" operator="equal">
      <formula>0</formula>
    </cfRule>
  </conditionalFormatting>
  <hyperlinks>
    <hyperlink ref="G5" location="預告統計資料發布時間表!A1" display="回發布時間表" xr:uid="{AE050F51-42B2-48F9-B526-87F9F3A92382}"/>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34-0B08-4D1F-9004-5A8B11B029E1}">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9" customWidth="1"/>
    <col min="2" max="3" width="39.21875" style="309" customWidth="1"/>
    <col min="4" max="4" width="13.33203125" style="309" customWidth="1"/>
    <col min="5" max="5" width="23.5546875" style="309" customWidth="1"/>
    <col min="6" max="8" width="19.6640625" style="309" customWidth="1"/>
    <col min="9" max="16384" width="7.21875" style="309"/>
  </cols>
  <sheetData>
    <row r="1" spans="1:8" s="186" customFormat="1" ht="61.5" hidden="1" customHeight="1">
      <c r="A1" s="186" t="s">
        <v>923</v>
      </c>
      <c r="C1" s="186" t="s">
        <v>924</v>
      </c>
      <c r="D1" s="186" t="s">
        <v>925</v>
      </c>
      <c r="E1" s="330" t="s">
        <v>984</v>
      </c>
      <c r="F1" s="276"/>
      <c r="G1" s="277"/>
    </row>
    <row r="2" spans="1:8" s="186" customFormat="1" ht="86.25" hidden="1" customHeight="1">
      <c r="A2" s="278" t="s">
        <v>985</v>
      </c>
      <c r="B2" s="302"/>
      <c r="C2" s="303"/>
      <c r="D2" s="186" t="s">
        <v>980</v>
      </c>
    </row>
    <row r="3" spans="1:8" ht="18" customHeight="1" thickTop="1" thickBot="1">
      <c r="A3" s="304" t="s">
        <v>929</v>
      </c>
      <c r="B3" s="305"/>
      <c r="C3" s="306"/>
      <c r="D3" s="308" t="s">
        <v>655</v>
      </c>
      <c r="E3" s="1359" t="s">
        <v>930</v>
      </c>
      <c r="F3" s="1360"/>
    </row>
    <row r="4" spans="1:8" ht="18" customHeight="1" thickTop="1" thickBot="1">
      <c r="A4" s="310" t="s">
        <v>931</v>
      </c>
      <c r="B4" s="311" t="s">
        <v>932</v>
      </c>
      <c r="C4" s="312"/>
      <c r="D4" s="308" t="s">
        <v>933</v>
      </c>
      <c r="E4" s="1359" t="s">
        <v>990</v>
      </c>
      <c r="F4" s="1360"/>
    </row>
    <row r="5" spans="1:8" ht="54" customHeight="1" thickTop="1">
      <c r="A5" s="1363" t="s">
        <v>991</v>
      </c>
      <c r="B5" s="1363"/>
      <c r="C5" s="1363"/>
      <c r="D5" s="1363"/>
      <c r="E5" s="1364"/>
      <c r="F5" s="1364"/>
      <c r="G5" s="56" t="s">
        <v>12</v>
      </c>
      <c r="H5" s="315"/>
    </row>
    <row r="6" spans="1:8" ht="24" customHeight="1" thickBot="1">
      <c r="A6" s="1386" t="s">
        <v>1639</v>
      </c>
      <c r="B6" s="1386"/>
      <c r="C6" s="1386"/>
      <c r="D6" s="1386"/>
      <c r="E6" s="1387"/>
      <c r="F6" s="1387"/>
      <c r="G6" s="316"/>
      <c r="H6" s="316"/>
    </row>
    <row r="7" spans="1:8" s="319" customFormat="1" ht="66" customHeight="1" thickBot="1">
      <c r="A7" s="317" t="s">
        <v>992</v>
      </c>
      <c r="B7" s="357" t="s">
        <v>993</v>
      </c>
      <c r="C7" s="1399" t="s">
        <v>994</v>
      </c>
      <c r="D7" s="1400"/>
      <c r="E7" s="1401" t="s">
        <v>995</v>
      </c>
      <c r="F7" s="1402"/>
    </row>
    <row r="8" spans="1:8" s="322" customFormat="1" ht="52.5" customHeight="1">
      <c r="A8" s="358" t="s">
        <v>996</v>
      </c>
      <c r="B8" s="359">
        <v>40</v>
      </c>
      <c r="C8" s="1395">
        <v>1</v>
      </c>
      <c r="D8" s="1396"/>
      <c r="E8" s="1395">
        <v>0</v>
      </c>
      <c r="F8" s="1396"/>
    </row>
    <row r="9" spans="1:8" s="322" customFormat="1" ht="52.5" customHeight="1">
      <c r="A9" s="358" t="s">
        <v>997</v>
      </c>
      <c r="B9" s="359">
        <v>0</v>
      </c>
      <c r="C9" s="1395">
        <v>0</v>
      </c>
      <c r="D9" s="1396"/>
      <c r="E9" s="1395">
        <v>0</v>
      </c>
      <c r="F9" s="1396"/>
    </row>
    <row r="10" spans="1:8" s="322" customFormat="1" ht="52.5" customHeight="1">
      <c r="A10" s="358" t="s">
        <v>998</v>
      </c>
      <c r="B10" s="359">
        <v>0</v>
      </c>
      <c r="C10" s="1395">
        <v>0</v>
      </c>
      <c r="D10" s="1396"/>
      <c r="E10" s="1395">
        <v>0</v>
      </c>
      <c r="F10" s="1396"/>
    </row>
    <row r="11" spans="1:8" s="322" customFormat="1" ht="52.5" customHeight="1">
      <c r="A11" s="358" t="s">
        <v>999</v>
      </c>
      <c r="B11" s="359">
        <v>0</v>
      </c>
      <c r="C11" s="1395">
        <v>0</v>
      </c>
      <c r="D11" s="1396"/>
      <c r="E11" s="1395">
        <v>0</v>
      </c>
      <c r="F11" s="1396"/>
    </row>
    <row r="12" spans="1:8" s="322" customFormat="1" ht="52.5" customHeight="1">
      <c r="A12" s="358" t="s">
        <v>1000</v>
      </c>
      <c r="B12" s="359">
        <v>14</v>
      </c>
      <c r="C12" s="1395">
        <v>0</v>
      </c>
      <c r="D12" s="1396"/>
      <c r="E12" s="1395">
        <v>0</v>
      </c>
      <c r="F12" s="1396"/>
    </row>
    <row r="13" spans="1:8" s="322" customFormat="1" ht="52.5" customHeight="1" thickBot="1">
      <c r="A13" s="358" t="s">
        <v>1001</v>
      </c>
      <c r="B13" s="359">
        <v>0</v>
      </c>
      <c r="C13" s="1395">
        <v>0</v>
      </c>
      <c r="D13" s="1396"/>
      <c r="E13" s="1789">
        <v>0</v>
      </c>
      <c r="F13" s="1790"/>
    </row>
    <row r="14" spans="1:8" s="154" customFormat="1" ht="59.25" customHeight="1">
      <c r="A14" s="1346" t="s">
        <v>1649</v>
      </c>
      <c r="B14" s="1346"/>
      <c r="C14" s="1346"/>
      <c r="D14" s="1346"/>
      <c r="E14" s="1347"/>
      <c r="F14" s="1347"/>
      <c r="G14" s="327"/>
      <c r="H14" s="327"/>
    </row>
    <row r="15" spans="1:8" s="328" customFormat="1" ht="18" customHeight="1">
      <c r="A15" s="1348" t="s">
        <v>949</v>
      </c>
      <c r="B15" s="1348"/>
      <c r="C15" s="1348"/>
      <c r="D15" s="1348"/>
      <c r="E15" s="327"/>
      <c r="F15" s="327"/>
      <c r="G15" s="327"/>
      <c r="H15" s="327"/>
    </row>
    <row r="16" spans="1:8" ht="51.75" customHeight="1">
      <c r="A16" s="1348" t="s">
        <v>1650</v>
      </c>
      <c r="B16" s="1348"/>
      <c r="C16" s="1348"/>
      <c r="D16" s="1348"/>
      <c r="E16" s="327"/>
      <c r="F16" s="327"/>
      <c r="G16" s="327"/>
      <c r="H16" s="327"/>
    </row>
    <row r="17" spans="2:3" ht="15.6">
      <c r="B17" s="329"/>
      <c r="C17" s="329"/>
    </row>
    <row r="29" spans="2:3" hidden="1">
      <c r="C29" s="309" t="s">
        <v>958</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1AD26BE7-7F87-4613-B2D3-4BA0E8FF00DF}"/>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EAF-1513-4F6F-A9D7-F49B1F67F7D1}">
  <dimension ref="A1:CB28"/>
  <sheetViews>
    <sheetView view="pageBreakPreview" zoomScale="85" zoomScaleNormal="100" zoomScaleSheetLayoutView="85" workbookViewId="0">
      <selection activeCell="AP3" sqref="AP3"/>
    </sheetView>
  </sheetViews>
  <sheetFormatPr defaultColWidth="9" defaultRowHeight="16.2"/>
  <cols>
    <col min="1" max="1" width="12.6640625" style="130" customWidth="1"/>
    <col min="2" max="2" width="10.44140625" style="130" customWidth="1"/>
    <col min="3" max="11" width="5.44140625" style="130" customWidth="1"/>
    <col min="12" max="14" width="6.109375" style="130" customWidth="1"/>
    <col min="15" max="38" width="5.33203125" style="130" customWidth="1"/>
    <col min="39" max="41" width="5.33203125" style="1848" customWidth="1"/>
    <col min="42" max="16384" width="9" style="130"/>
  </cols>
  <sheetData>
    <row r="1" spans="1:42" ht="17.25" customHeight="1">
      <c r="A1" s="752" t="s">
        <v>1007</v>
      </c>
      <c r="B1" s="753"/>
      <c r="C1" s="194"/>
      <c r="D1" s="194"/>
      <c r="E1" s="194"/>
      <c r="F1" s="194"/>
      <c r="G1" s="194"/>
      <c r="H1" s="194"/>
      <c r="L1" s="702"/>
      <c r="M1" s="702"/>
      <c r="N1" s="702"/>
      <c r="O1" s="702"/>
      <c r="P1" s="702"/>
      <c r="Q1" s="702"/>
      <c r="R1" s="702"/>
      <c r="S1" s="702"/>
      <c r="T1" s="702"/>
      <c r="U1" s="702"/>
      <c r="V1" s="702"/>
      <c r="W1" s="702"/>
      <c r="X1" s="702"/>
      <c r="Y1" s="702"/>
      <c r="Z1" s="702"/>
      <c r="AA1" s="702"/>
      <c r="AB1" s="702"/>
      <c r="AC1" s="702"/>
      <c r="AD1" s="702"/>
      <c r="AE1" s="702"/>
      <c r="AF1" s="1791" t="s">
        <v>655</v>
      </c>
      <c r="AG1" s="1791"/>
      <c r="AH1" s="1791"/>
      <c r="AI1" s="1791" t="s">
        <v>1298</v>
      </c>
      <c r="AJ1" s="1791"/>
      <c r="AK1" s="1791"/>
      <c r="AL1" s="1791"/>
      <c r="AM1" s="1791"/>
      <c r="AN1" s="1791"/>
      <c r="AO1" s="1791"/>
    </row>
    <row r="2" spans="1:42" ht="17.25" customHeight="1">
      <c r="A2" s="754" t="s">
        <v>1299</v>
      </c>
      <c r="B2" s="755" t="s">
        <v>1300</v>
      </c>
      <c r="C2" s="756"/>
      <c r="D2" s="756"/>
      <c r="E2" s="194"/>
      <c r="F2" s="194"/>
      <c r="G2" s="194"/>
      <c r="H2" s="194"/>
      <c r="L2" s="1792"/>
      <c r="M2" s="1792"/>
      <c r="N2" s="1792"/>
      <c r="O2" s="1792"/>
      <c r="P2" s="1792"/>
      <c r="Q2" s="1792"/>
      <c r="R2" s="1792"/>
      <c r="S2" s="1792"/>
      <c r="T2" s="1792"/>
      <c r="U2" s="1792"/>
      <c r="V2" s="1792"/>
      <c r="W2" s="1792"/>
      <c r="X2" s="702"/>
      <c r="Y2" s="702"/>
      <c r="Z2" s="702"/>
      <c r="AA2" s="702"/>
      <c r="AB2" s="702"/>
      <c r="AC2" s="702"/>
      <c r="AD2" s="702"/>
      <c r="AE2" s="702"/>
      <c r="AF2" s="1791" t="s">
        <v>797</v>
      </c>
      <c r="AG2" s="1791"/>
      <c r="AH2" s="1791"/>
      <c r="AI2" s="1791" t="s">
        <v>1301</v>
      </c>
      <c r="AJ2" s="1791"/>
      <c r="AK2" s="1791"/>
      <c r="AL2" s="1791"/>
      <c r="AM2" s="1791"/>
      <c r="AN2" s="1791"/>
      <c r="AO2" s="1791"/>
    </row>
    <row r="3" spans="1:42" s="761" customFormat="1" ht="28.2">
      <c r="A3" s="1793" t="s">
        <v>1302</v>
      </c>
      <c r="B3" s="758"/>
      <c r="C3" s="759"/>
      <c r="D3" s="758"/>
      <c r="E3" s="758"/>
      <c r="F3" s="758"/>
      <c r="G3" s="758"/>
      <c r="H3" s="758"/>
      <c r="I3" s="758"/>
      <c r="J3" s="758"/>
      <c r="K3" s="758"/>
      <c r="L3" s="1794"/>
      <c r="M3" s="1795"/>
      <c r="N3" s="1795"/>
      <c r="O3" s="1795"/>
      <c r="P3" s="1795"/>
      <c r="Q3" s="1795"/>
      <c r="R3" s="1795"/>
      <c r="S3" s="1795"/>
      <c r="T3" s="1795"/>
      <c r="U3" s="1795"/>
      <c r="V3" s="1795"/>
      <c r="W3" s="1795"/>
      <c r="X3" s="1793"/>
      <c r="Y3" s="1793"/>
      <c r="Z3" s="1793"/>
      <c r="AA3" s="1793"/>
      <c r="AB3" s="1793"/>
      <c r="AC3" s="1793"/>
      <c r="AD3" s="1793"/>
      <c r="AE3" s="1793"/>
      <c r="AF3" s="1793"/>
      <c r="AG3" s="1794"/>
      <c r="AH3" s="1794"/>
      <c r="AI3" s="1794"/>
      <c r="AJ3" s="1794"/>
      <c r="AK3" s="1794"/>
      <c r="AL3" s="1794"/>
      <c r="AM3" s="1796"/>
      <c r="AN3" s="1796"/>
      <c r="AO3" s="1796"/>
      <c r="AP3" s="56" t="s">
        <v>12</v>
      </c>
    </row>
    <row r="4" spans="1:42" ht="34.5" customHeight="1" thickBot="1">
      <c r="C4" s="1797"/>
      <c r="D4" s="1797"/>
      <c r="E4" s="1797"/>
      <c r="H4" s="1798"/>
      <c r="K4" s="1798"/>
      <c r="L4" s="1799"/>
      <c r="M4" s="1800" t="s">
        <v>1652</v>
      </c>
      <c r="N4" s="1800"/>
      <c r="O4" s="1800"/>
      <c r="P4" s="1800"/>
      <c r="Q4" s="1800"/>
      <c r="R4" s="1800"/>
      <c r="S4" s="1800"/>
      <c r="T4" s="1800"/>
      <c r="U4" s="1800"/>
      <c r="V4" s="1800"/>
      <c r="W4" s="1800"/>
      <c r="X4" s="1800"/>
      <c r="Y4" s="1800"/>
      <c r="Z4" s="1800"/>
      <c r="AA4" s="1801"/>
      <c r="AB4" s="1801"/>
      <c r="AC4" s="1801"/>
      <c r="AD4" s="1801"/>
      <c r="AE4" s="1801"/>
      <c r="AF4" s="1801"/>
      <c r="AG4" s="1801"/>
      <c r="AH4" s="1801"/>
      <c r="AI4" s="1801"/>
      <c r="AJ4" s="1801"/>
      <c r="AK4" s="1801"/>
      <c r="AL4" s="1801"/>
      <c r="AM4" s="1802"/>
      <c r="AN4" s="1802"/>
      <c r="AO4" s="1803" t="s">
        <v>1304</v>
      </c>
    </row>
    <row r="5" spans="1:42" ht="27" customHeight="1">
      <c r="A5" s="1804" t="s">
        <v>937</v>
      </c>
      <c r="B5" s="1805"/>
      <c r="C5" s="1806" t="s">
        <v>1305</v>
      </c>
      <c r="D5" s="1807"/>
      <c r="E5" s="1807"/>
      <c r="F5" s="1807"/>
      <c r="G5" s="1807"/>
      <c r="H5" s="1807"/>
      <c r="I5" s="1807"/>
      <c r="J5" s="1807"/>
      <c r="K5" s="1808"/>
      <c r="L5" s="1538" t="s">
        <v>1306</v>
      </c>
      <c r="M5" s="1539"/>
      <c r="N5" s="1540"/>
      <c r="O5" s="1809" t="s">
        <v>1653</v>
      </c>
      <c r="P5" s="1810"/>
      <c r="Q5" s="1810"/>
      <c r="R5" s="1810"/>
      <c r="S5" s="1810"/>
      <c r="T5" s="1810"/>
      <c r="U5" s="1810"/>
      <c r="V5" s="1810"/>
      <c r="W5" s="1811"/>
      <c r="X5" s="1812" t="s">
        <v>1654</v>
      </c>
      <c r="Y5" s="1522"/>
      <c r="Z5" s="1522"/>
      <c r="AA5" s="1522"/>
      <c r="AB5" s="1522"/>
      <c r="AC5" s="1522"/>
      <c r="AD5" s="1522"/>
      <c r="AE5" s="1522"/>
      <c r="AF5" s="1522"/>
      <c r="AG5" s="1522"/>
      <c r="AH5" s="1522"/>
      <c r="AI5" s="1522"/>
      <c r="AJ5" s="1522"/>
      <c r="AK5" s="1522"/>
      <c r="AL5" s="1522"/>
      <c r="AM5" s="1522"/>
      <c r="AN5" s="1522"/>
      <c r="AO5" s="1813"/>
    </row>
    <row r="6" spans="1:42" ht="36" customHeight="1">
      <c r="A6" s="1814"/>
      <c r="B6" s="1815"/>
      <c r="C6" s="767" t="s">
        <v>1309</v>
      </c>
      <c r="D6" s="767"/>
      <c r="E6" s="767"/>
      <c r="F6" s="767" t="s">
        <v>1310</v>
      </c>
      <c r="G6" s="767"/>
      <c r="H6" s="767"/>
      <c r="I6" s="1816" t="s">
        <v>1311</v>
      </c>
      <c r="J6" s="1817"/>
      <c r="K6" s="1818"/>
      <c r="L6" s="1819"/>
      <c r="M6" s="1820"/>
      <c r="N6" s="1821"/>
      <c r="O6" s="1822" t="s">
        <v>1041</v>
      </c>
      <c r="P6" s="1822"/>
      <c r="Q6" s="1822"/>
      <c r="R6" s="1822" t="s">
        <v>1655</v>
      </c>
      <c r="S6" s="1822"/>
      <c r="T6" s="1822"/>
      <c r="U6" s="1823" t="s">
        <v>1656</v>
      </c>
      <c r="V6" s="1824"/>
      <c r="W6" s="1825"/>
      <c r="X6" s="1826" t="s">
        <v>1312</v>
      </c>
      <c r="Y6" s="1824"/>
      <c r="Z6" s="1825"/>
      <c r="AA6" s="1827" t="s">
        <v>1313</v>
      </c>
      <c r="AB6" s="1828"/>
      <c r="AC6" s="1829"/>
      <c r="AD6" s="1827" t="s">
        <v>1314</v>
      </c>
      <c r="AE6" s="1828"/>
      <c r="AF6" s="1829"/>
      <c r="AG6" s="1827" t="s">
        <v>1315</v>
      </c>
      <c r="AH6" s="1828"/>
      <c r="AI6" s="1829"/>
      <c r="AJ6" s="1827" t="s">
        <v>1316</v>
      </c>
      <c r="AK6" s="1828"/>
      <c r="AL6" s="1829"/>
      <c r="AM6" s="1830" t="s">
        <v>1657</v>
      </c>
      <c r="AN6" s="1831"/>
      <c r="AO6" s="1832"/>
    </row>
    <row r="7" spans="1:42" ht="59.25" customHeight="1" thickBot="1">
      <c r="A7" s="1833"/>
      <c r="B7" s="1834"/>
      <c r="C7" s="769" t="s">
        <v>1318</v>
      </c>
      <c r="D7" s="770" t="s">
        <v>1319</v>
      </c>
      <c r="E7" s="770" t="s">
        <v>1320</v>
      </c>
      <c r="F7" s="769" t="s">
        <v>1318</v>
      </c>
      <c r="G7" s="770" t="s">
        <v>1319</v>
      </c>
      <c r="H7" s="770" t="s">
        <v>1320</v>
      </c>
      <c r="I7" s="769" t="s">
        <v>1318</v>
      </c>
      <c r="J7" s="770" t="s">
        <v>1319</v>
      </c>
      <c r="K7" s="770" t="s">
        <v>1320</v>
      </c>
      <c r="L7" s="770" t="s">
        <v>1024</v>
      </c>
      <c r="M7" s="1835" t="s">
        <v>1321</v>
      </c>
      <c r="N7" s="769" t="s">
        <v>1322</v>
      </c>
      <c r="O7" s="770" t="s">
        <v>1024</v>
      </c>
      <c r="P7" s="1835" t="s">
        <v>1321</v>
      </c>
      <c r="Q7" s="769" t="s">
        <v>1322</v>
      </c>
      <c r="R7" s="770" t="s">
        <v>1024</v>
      </c>
      <c r="S7" s="1835" t="s">
        <v>1321</v>
      </c>
      <c r="T7" s="769" t="s">
        <v>1322</v>
      </c>
      <c r="U7" s="770" t="s">
        <v>1024</v>
      </c>
      <c r="V7" s="1835" t="s">
        <v>1321</v>
      </c>
      <c r="W7" s="1836" t="s">
        <v>1322</v>
      </c>
      <c r="X7" s="1837" t="s">
        <v>1024</v>
      </c>
      <c r="Y7" s="1835" t="s">
        <v>1321</v>
      </c>
      <c r="Z7" s="769" t="s">
        <v>1322</v>
      </c>
      <c r="AA7" s="770" t="s">
        <v>1235</v>
      </c>
      <c r="AB7" s="1835" t="s">
        <v>1321</v>
      </c>
      <c r="AC7" s="769" t="s">
        <v>1322</v>
      </c>
      <c r="AD7" s="770" t="s">
        <v>1235</v>
      </c>
      <c r="AE7" s="1835" t="s">
        <v>1321</v>
      </c>
      <c r="AF7" s="769" t="s">
        <v>1322</v>
      </c>
      <c r="AG7" s="770" t="s">
        <v>1235</v>
      </c>
      <c r="AH7" s="1835" t="s">
        <v>1321</v>
      </c>
      <c r="AI7" s="769" t="s">
        <v>1322</v>
      </c>
      <c r="AJ7" s="770" t="s">
        <v>1235</v>
      </c>
      <c r="AK7" s="1835" t="s">
        <v>1321</v>
      </c>
      <c r="AL7" s="769" t="s">
        <v>1322</v>
      </c>
      <c r="AM7" s="1838" t="s">
        <v>1235</v>
      </c>
      <c r="AN7" s="1835" t="s">
        <v>1321</v>
      </c>
      <c r="AO7" s="1839" t="s">
        <v>1322</v>
      </c>
    </row>
    <row r="8" spans="1:42" ht="30.75" customHeight="1">
      <c r="A8" s="1840" t="s">
        <v>1413</v>
      </c>
      <c r="B8" s="1841" t="s">
        <v>1235</v>
      </c>
      <c r="C8" s="776">
        <v>19</v>
      </c>
      <c r="D8" s="776">
        <v>10</v>
      </c>
      <c r="E8" s="776">
        <v>9</v>
      </c>
      <c r="F8" s="776">
        <v>2</v>
      </c>
      <c r="G8" s="776">
        <v>1</v>
      </c>
      <c r="H8" s="776">
        <v>1</v>
      </c>
      <c r="I8" s="776">
        <v>17</v>
      </c>
      <c r="J8" s="776">
        <v>9</v>
      </c>
      <c r="K8" s="776">
        <v>8</v>
      </c>
      <c r="L8" s="776">
        <v>19</v>
      </c>
      <c r="M8" s="776">
        <v>10</v>
      </c>
      <c r="N8" s="776">
        <v>9</v>
      </c>
      <c r="O8" s="1590" t="s">
        <v>1324</v>
      </c>
      <c r="P8" s="1590" t="s">
        <v>1324</v>
      </c>
      <c r="Q8" s="1590" t="s">
        <v>1324</v>
      </c>
      <c r="R8" s="1590" t="s">
        <v>1324</v>
      </c>
      <c r="S8" s="1590" t="s">
        <v>1324</v>
      </c>
      <c r="T8" s="1590" t="s">
        <v>1324</v>
      </c>
      <c r="U8" s="1590" t="s">
        <v>1324</v>
      </c>
      <c r="V8" s="1590" t="s">
        <v>1324</v>
      </c>
      <c r="W8" s="1590" t="s">
        <v>1324</v>
      </c>
      <c r="X8" s="1590" t="s">
        <v>1324</v>
      </c>
      <c r="Y8" s="1590" t="s">
        <v>1324</v>
      </c>
      <c r="Z8" s="1590" t="s">
        <v>1324</v>
      </c>
      <c r="AA8" s="1590" t="s">
        <v>1324</v>
      </c>
      <c r="AB8" s="1590" t="s">
        <v>1324</v>
      </c>
      <c r="AC8" s="1590" t="s">
        <v>1324</v>
      </c>
      <c r="AD8" s="1593">
        <v>15</v>
      </c>
      <c r="AE8" s="1593">
        <v>7</v>
      </c>
      <c r="AF8" s="1593">
        <v>8</v>
      </c>
      <c r="AG8" s="1590" t="s">
        <v>1324</v>
      </c>
      <c r="AH8" s="1590" t="s">
        <v>1324</v>
      </c>
      <c r="AI8" s="1590" t="s">
        <v>1324</v>
      </c>
      <c r="AJ8" s="1590" t="s">
        <v>1324</v>
      </c>
      <c r="AK8" s="1590" t="s">
        <v>1324</v>
      </c>
      <c r="AL8" s="1590" t="s">
        <v>1324</v>
      </c>
      <c r="AM8" s="1590" t="s">
        <v>1324</v>
      </c>
      <c r="AN8" s="1590" t="s">
        <v>1324</v>
      </c>
      <c r="AO8" s="1842" t="s">
        <v>1324</v>
      </c>
    </row>
    <row r="9" spans="1:42" ht="30.75" customHeight="1">
      <c r="A9" s="1843"/>
      <c r="B9" s="1844" t="s">
        <v>1658</v>
      </c>
      <c r="C9" s="776">
        <v>5</v>
      </c>
      <c r="D9" s="776">
        <v>4</v>
      </c>
      <c r="E9" s="776">
        <v>1</v>
      </c>
      <c r="F9" s="776" t="s">
        <v>1326</v>
      </c>
      <c r="G9" s="776" t="s">
        <v>1326</v>
      </c>
      <c r="H9" s="776" t="s">
        <v>1326</v>
      </c>
      <c r="I9" s="776">
        <v>5</v>
      </c>
      <c r="J9" s="776">
        <v>4</v>
      </c>
      <c r="K9" s="776">
        <v>1</v>
      </c>
      <c r="L9" s="776">
        <v>5</v>
      </c>
      <c r="M9" s="776">
        <v>4</v>
      </c>
      <c r="N9" s="776">
        <v>1</v>
      </c>
      <c r="O9" s="1590"/>
      <c r="P9" s="1590"/>
      <c r="Q9" s="1590"/>
      <c r="R9" s="1590"/>
      <c r="S9" s="1590"/>
      <c r="T9" s="1590"/>
      <c r="U9" s="1590"/>
      <c r="V9" s="1590"/>
      <c r="W9" s="1590"/>
      <c r="X9" s="1590"/>
      <c r="Y9" s="1590"/>
      <c r="Z9" s="1590"/>
      <c r="AA9" s="1590"/>
      <c r="AB9" s="1590"/>
      <c r="AC9" s="1590"/>
      <c r="AD9" s="1593"/>
      <c r="AE9" s="1593"/>
      <c r="AF9" s="1593"/>
      <c r="AG9" s="1590"/>
      <c r="AH9" s="1590"/>
      <c r="AI9" s="1590"/>
      <c r="AJ9" s="1590"/>
      <c r="AK9" s="1590"/>
      <c r="AL9" s="1590"/>
      <c r="AM9" s="1590"/>
      <c r="AN9" s="1590"/>
      <c r="AO9" s="1842"/>
    </row>
    <row r="10" spans="1:42" ht="30.75" customHeight="1">
      <c r="A10" s="1843"/>
      <c r="B10" s="1845" t="s">
        <v>1659</v>
      </c>
      <c r="C10" s="776">
        <v>3</v>
      </c>
      <c r="D10" s="776">
        <v>1</v>
      </c>
      <c r="E10" s="776">
        <v>2</v>
      </c>
      <c r="F10" s="776" t="s">
        <v>1326</v>
      </c>
      <c r="G10" s="776" t="s">
        <v>1326</v>
      </c>
      <c r="H10" s="776" t="s">
        <v>1326</v>
      </c>
      <c r="I10" s="776">
        <v>3</v>
      </c>
      <c r="J10" s="776">
        <v>1</v>
      </c>
      <c r="K10" s="776">
        <v>2</v>
      </c>
      <c r="L10" s="776">
        <v>3</v>
      </c>
      <c r="M10" s="776">
        <v>1</v>
      </c>
      <c r="N10" s="776">
        <v>2</v>
      </c>
      <c r="O10" s="1590"/>
      <c r="P10" s="1590"/>
      <c r="Q10" s="1590"/>
      <c r="R10" s="1590"/>
      <c r="S10" s="1590"/>
      <c r="T10" s="1590"/>
      <c r="U10" s="1590"/>
      <c r="V10" s="1590"/>
      <c r="W10" s="1590"/>
      <c r="X10" s="1590"/>
      <c r="Y10" s="1590"/>
      <c r="Z10" s="1590"/>
      <c r="AA10" s="1590"/>
      <c r="AB10" s="1590"/>
      <c r="AC10" s="1590"/>
      <c r="AD10" s="1593"/>
      <c r="AE10" s="1593"/>
      <c r="AF10" s="1593"/>
      <c r="AG10" s="1590"/>
      <c r="AH10" s="1590"/>
      <c r="AI10" s="1590"/>
      <c r="AJ10" s="1590"/>
      <c r="AK10" s="1590"/>
      <c r="AL10" s="1590"/>
      <c r="AM10" s="1590"/>
      <c r="AN10" s="1590"/>
      <c r="AO10" s="1842"/>
    </row>
    <row r="11" spans="1:42" ht="30.75" customHeight="1">
      <c r="A11" s="1843"/>
      <c r="B11" s="1845" t="s">
        <v>1660</v>
      </c>
      <c r="C11" s="776">
        <v>5</v>
      </c>
      <c r="D11" s="776">
        <v>3</v>
      </c>
      <c r="E11" s="776">
        <v>2</v>
      </c>
      <c r="F11" s="776">
        <v>1</v>
      </c>
      <c r="G11" s="776">
        <v>1</v>
      </c>
      <c r="H11" s="776" t="s">
        <v>1326</v>
      </c>
      <c r="I11" s="776">
        <v>4</v>
      </c>
      <c r="J11" s="776">
        <v>2</v>
      </c>
      <c r="K11" s="776">
        <v>2</v>
      </c>
      <c r="L11" s="776">
        <v>5</v>
      </c>
      <c r="M11" s="776">
        <v>3</v>
      </c>
      <c r="N11" s="776">
        <v>2</v>
      </c>
      <c r="O11" s="1590"/>
      <c r="P11" s="1590"/>
      <c r="Q11" s="1590"/>
      <c r="R11" s="1590"/>
      <c r="S11" s="1590"/>
      <c r="T11" s="1590"/>
      <c r="U11" s="1590"/>
      <c r="V11" s="1590"/>
      <c r="W11" s="1590"/>
      <c r="X11" s="1590"/>
      <c r="Y11" s="1590"/>
      <c r="Z11" s="1590"/>
      <c r="AA11" s="1590"/>
      <c r="AB11" s="1590"/>
      <c r="AC11" s="1590"/>
      <c r="AD11" s="1593"/>
      <c r="AE11" s="1593"/>
      <c r="AF11" s="1593"/>
      <c r="AG11" s="1590"/>
      <c r="AH11" s="1590"/>
      <c r="AI11" s="1590"/>
      <c r="AJ11" s="1590"/>
      <c r="AK11" s="1590"/>
      <c r="AL11" s="1590"/>
      <c r="AM11" s="1590"/>
      <c r="AN11" s="1590"/>
      <c r="AO11" s="1842"/>
    </row>
    <row r="12" spans="1:42" ht="30.75" customHeight="1">
      <c r="A12" s="1843"/>
      <c r="B12" s="1845" t="s">
        <v>1661</v>
      </c>
      <c r="C12" s="776">
        <v>3</v>
      </c>
      <c r="D12" s="776">
        <v>2</v>
      </c>
      <c r="E12" s="776">
        <v>1</v>
      </c>
      <c r="F12" s="776">
        <v>1</v>
      </c>
      <c r="G12" s="776" t="s">
        <v>1326</v>
      </c>
      <c r="H12" s="776">
        <v>1</v>
      </c>
      <c r="I12" s="776">
        <v>2</v>
      </c>
      <c r="J12" s="776">
        <v>2</v>
      </c>
      <c r="K12" s="776" t="s">
        <v>1326</v>
      </c>
      <c r="L12" s="776">
        <v>3</v>
      </c>
      <c r="M12" s="776">
        <v>2</v>
      </c>
      <c r="N12" s="776">
        <v>1</v>
      </c>
      <c r="O12" s="1590"/>
      <c r="P12" s="1590"/>
      <c r="Q12" s="1590"/>
      <c r="R12" s="1590"/>
      <c r="S12" s="1590"/>
      <c r="T12" s="1590"/>
      <c r="U12" s="1590"/>
      <c r="V12" s="1590"/>
      <c r="W12" s="1590"/>
      <c r="X12" s="1590"/>
      <c r="Y12" s="1590"/>
      <c r="Z12" s="1590"/>
      <c r="AA12" s="1590"/>
      <c r="AB12" s="1590"/>
      <c r="AC12" s="1590"/>
      <c r="AD12" s="1593"/>
      <c r="AE12" s="1593"/>
      <c r="AF12" s="1593"/>
      <c r="AG12" s="1590"/>
      <c r="AH12" s="1590"/>
      <c r="AI12" s="1590"/>
      <c r="AJ12" s="1590"/>
      <c r="AK12" s="1590"/>
      <c r="AL12" s="1590"/>
      <c r="AM12" s="1590"/>
      <c r="AN12" s="1590"/>
      <c r="AO12" s="1842"/>
    </row>
    <row r="13" spans="1:42" ht="30.75" customHeight="1" thickBot="1">
      <c r="A13" s="1846"/>
      <c r="B13" s="1847" t="s">
        <v>1662</v>
      </c>
      <c r="C13" s="779">
        <v>3</v>
      </c>
      <c r="D13" s="779" t="s">
        <v>1326</v>
      </c>
      <c r="E13" s="779">
        <v>3</v>
      </c>
      <c r="F13" s="779" t="s">
        <v>1326</v>
      </c>
      <c r="G13" s="779" t="s">
        <v>1326</v>
      </c>
      <c r="H13" s="779" t="s">
        <v>1326</v>
      </c>
      <c r="I13" s="779">
        <v>3</v>
      </c>
      <c r="J13" s="779" t="s">
        <v>1326</v>
      </c>
      <c r="K13" s="779">
        <v>3</v>
      </c>
      <c r="L13" s="779">
        <v>3</v>
      </c>
      <c r="M13" s="779" t="s">
        <v>1326</v>
      </c>
      <c r="N13" s="779">
        <v>3</v>
      </c>
      <c r="O13" s="1591"/>
      <c r="P13" s="1591"/>
      <c r="Q13" s="1591"/>
      <c r="R13" s="1591"/>
      <c r="S13" s="1591"/>
      <c r="T13" s="1591"/>
      <c r="U13" s="1591"/>
      <c r="V13" s="1591"/>
      <c r="W13" s="1591"/>
      <c r="X13" s="1591"/>
      <c r="Y13" s="1591"/>
      <c r="Z13" s="1591"/>
      <c r="AA13" s="1591"/>
      <c r="AB13" s="1591"/>
      <c r="AC13" s="1591"/>
      <c r="AD13" s="1594"/>
      <c r="AE13" s="1594"/>
      <c r="AF13" s="1594"/>
      <c r="AG13" s="1591"/>
      <c r="AH13" s="1591"/>
      <c r="AI13" s="1591"/>
      <c r="AJ13" s="1591"/>
      <c r="AK13" s="1591"/>
      <c r="AL13" s="1591"/>
      <c r="AM13" s="1591"/>
      <c r="AN13" s="1591"/>
      <c r="AO13" s="1597"/>
    </row>
    <row r="14" spans="1:42">
      <c r="A14" s="1598" t="s">
        <v>1045</v>
      </c>
      <c r="B14" s="780"/>
      <c r="C14" s="194"/>
      <c r="D14" s="194"/>
      <c r="H14" s="1599" t="s">
        <v>1046</v>
      </c>
      <c r="K14" s="194"/>
      <c r="L14" s="194"/>
      <c r="Q14" s="781" t="s">
        <v>1331</v>
      </c>
      <c r="X14" s="194"/>
      <c r="Y14" s="194"/>
      <c r="Z14" s="194"/>
      <c r="AA14" s="1601" t="s">
        <v>1332</v>
      </c>
      <c r="AB14" s="1602"/>
      <c r="AJ14" s="1603" t="s">
        <v>1663</v>
      </c>
      <c r="AK14" s="1603"/>
      <c r="AL14" s="1603"/>
      <c r="AM14" s="1603"/>
      <c r="AN14" s="1603"/>
      <c r="AO14" s="1603"/>
    </row>
    <row r="15" spans="1:42">
      <c r="A15" s="1598"/>
      <c r="B15" s="780"/>
      <c r="C15" s="194"/>
      <c r="D15" s="194"/>
      <c r="H15" s="1600"/>
      <c r="K15" s="194"/>
      <c r="L15" s="194"/>
      <c r="Q15" s="781" t="s">
        <v>1049</v>
      </c>
      <c r="X15" s="194"/>
      <c r="Y15" s="194"/>
      <c r="Z15" s="194"/>
      <c r="AA15" s="1602"/>
      <c r="AB15" s="1602"/>
    </row>
    <row r="16" spans="1:42">
      <c r="A16" s="783"/>
      <c r="B16" s="783"/>
      <c r="C16" s="783"/>
      <c r="D16" s="783"/>
      <c r="E16" s="783"/>
      <c r="F16" s="783"/>
      <c r="G16" s="783"/>
      <c r="H16" s="783"/>
      <c r="I16" s="783"/>
      <c r="J16" s="783"/>
    </row>
    <row r="17" spans="1:80" s="194" customFormat="1">
      <c r="B17" s="784"/>
      <c r="C17" s="782"/>
      <c r="D17" s="782"/>
      <c r="AM17" s="1848"/>
      <c r="AN17" s="1848"/>
      <c r="AO17" s="1848"/>
    </row>
    <row r="18" spans="1:80" ht="16.5" customHeight="1">
      <c r="A18" s="784" t="s">
        <v>1334</v>
      </c>
      <c r="B18" s="785"/>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row>
    <row r="19" spans="1:80" ht="16.5" customHeight="1">
      <c r="A19" s="194" t="s">
        <v>1664</v>
      </c>
      <c r="B19" s="786"/>
      <c r="C19" s="787"/>
      <c r="D19" s="787"/>
      <c r="E19" s="787"/>
      <c r="F19" s="787"/>
      <c r="G19" s="787"/>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7"/>
      <c r="AI19" s="787"/>
      <c r="AJ19" s="787"/>
      <c r="AK19" s="787"/>
      <c r="AL19" s="787"/>
      <c r="AM19" s="1849"/>
      <c r="AN19" s="1849"/>
      <c r="AO19" s="1849"/>
      <c r="AP19" s="194"/>
      <c r="AQ19" s="194"/>
      <c r="AR19" s="194"/>
      <c r="AS19" s="194"/>
      <c r="AT19" s="194"/>
      <c r="AU19" s="194"/>
      <c r="AV19" s="194"/>
      <c r="AW19" s="194"/>
      <c r="AX19" s="194"/>
      <c r="AY19" s="194"/>
      <c r="AZ19" s="194"/>
      <c r="BA19" s="194"/>
      <c r="BB19" s="194"/>
      <c r="BC19" s="194"/>
      <c r="BD19" s="194"/>
      <c r="BE19" s="194"/>
      <c r="BF19" s="194"/>
      <c r="BG19" s="194"/>
      <c r="BH19" s="194"/>
      <c r="BI19" s="194"/>
      <c r="BJ19" s="194"/>
      <c r="BK19" s="194"/>
      <c r="BL19" s="194"/>
      <c r="BM19" s="194"/>
      <c r="BN19" s="194"/>
      <c r="BO19" s="194"/>
      <c r="BP19" s="194"/>
      <c r="BQ19" s="194"/>
      <c r="BR19" s="194"/>
      <c r="BS19" s="194"/>
      <c r="BT19" s="194"/>
      <c r="BU19" s="194"/>
      <c r="BV19" s="194"/>
      <c r="BW19" s="194"/>
      <c r="BX19" s="194"/>
      <c r="BY19" s="194"/>
      <c r="BZ19" s="194"/>
      <c r="CA19" s="194"/>
      <c r="CB19" s="194"/>
    </row>
    <row r="20" spans="1:80">
      <c r="A20" s="194"/>
      <c r="B20" s="194"/>
      <c r="C20" s="782"/>
      <c r="D20" s="782"/>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row>
    <row r="21" spans="1:80">
      <c r="A21" s="784"/>
      <c r="B21" s="784"/>
      <c r="C21" s="194"/>
      <c r="E21" s="194"/>
      <c r="F21" s="194"/>
      <c r="H21" s="194"/>
      <c r="I21" s="194"/>
      <c r="J21" s="194"/>
      <c r="M21" s="194"/>
      <c r="N21" s="194"/>
      <c r="O21" s="194"/>
      <c r="P21" s="194"/>
      <c r="Q21" s="194"/>
      <c r="R21" s="194"/>
      <c r="S21" s="194"/>
      <c r="T21" s="194"/>
      <c r="U21" s="194"/>
      <c r="V21" s="194"/>
      <c r="W21" s="194"/>
      <c r="AD21" s="194"/>
      <c r="AE21" s="194"/>
      <c r="AF21" s="194"/>
      <c r="AG21" s="194"/>
      <c r="AH21" s="194"/>
      <c r="AI21" s="194"/>
      <c r="AJ21" s="194"/>
      <c r="AK21" s="194"/>
      <c r="AL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row>
    <row r="22" spans="1:80">
      <c r="A22" s="194"/>
      <c r="B22" s="194"/>
      <c r="C22" s="194"/>
      <c r="E22" s="194"/>
      <c r="F22" s="194"/>
      <c r="G22" s="194"/>
      <c r="H22" s="194"/>
      <c r="I22" s="194"/>
      <c r="J22" s="194"/>
      <c r="M22" s="194"/>
      <c r="N22" s="194"/>
      <c r="O22" s="194"/>
      <c r="P22" s="194"/>
      <c r="Q22" s="194"/>
      <c r="R22" s="194"/>
      <c r="S22" s="194"/>
      <c r="T22" s="194"/>
      <c r="U22" s="194"/>
      <c r="V22" s="194"/>
      <c r="W22" s="194"/>
      <c r="AD22" s="194"/>
      <c r="AE22" s="194"/>
      <c r="AF22" s="194"/>
      <c r="AG22" s="194"/>
      <c r="AH22" s="194"/>
      <c r="AI22" s="194"/>
      <c r="AJ22" s="194"/>
      <c r="AK22" s="194"/>
      <c r="AL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row>
    <row r="23" spans="1:80">
      <c r="A23" s="194"/>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row>
    <row r="24" spans="1:80">
      <c r="A24" s="19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194"/>
      <c r="CA24" s="194"/>
      <c r="CB24" s="194"/>
    </row>
    <row r="25" spans="1:80">
      <c r="A25" s="19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row>
    <row r="26" spans="1:80">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c r="BK26" s="194"/>
      <c r="BL26" s="194"/>
      <c r="BM26" s="194"/>
      <c r="BN26" s="194"/>
      <c r="BO26" s="194"/>
      <c r="BP26" s="194"/>
      <c r="BQ26" s="194"/>
      <c r="BR26" s="194"/>
      <c r="BS26" s="194"/>
      <c r="BT26" s="194"/>
      <c r="BU26" s="194"/>
      <c r="BV26" s="194"/>
      <c r="BW26" s="194"/>
      <c r="BX26" s="194"/>
      <c r="BY26" s="194"/>
      <c r="BZ26" s="194"/>
      <c r="CA26" s="194"/>
      <c r="CB26" s="194"/>
    </row>
    <row r="27" spans="1:80">
      <c r="A27" s="194"/>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c r="BK27" s="194"/>
      <c r="BL27" s="194"/>
      <c r="BM27" s="194"/>
      <c r="BN27" s="194"/>
      <c r="BO27" s="194"/>
      <c r="BP27" s="194"/>
      <c r="BQ27" s="194"/>
      <c r="BR27" s="194"/>
      <c r="BS27" s="194"/>
      <c r="BT27" s="194"/>
      <c r="BU27" s="194"/>
      <c r="BV27" s="194"/>
      <c r="BW27" s="194"/>
      <c r="BX27" s="194"/>
      <c r="BY27" s="194"/>
      <c r="BZ27" s="194"/>
      <c r="CA27" s="194"/>
      <c r="CB27" s="194"/>
    </row>
    <row r="28" spans="1:80">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c r="BK28" s="194"/>
      <c r="BL28" s="194"/>
      <c r="BM28" s="194"/>
      <c r="BN28" s="194"/>
      <c r="BO28" s="194"/>
      <c r="BP28" s="194"/>
      <c r="BQ28" s="194"/>
      <c r="BR28" s="194"/>
      <c r="BS28" s="194"/>
      <c r="BT28" s="194"/>
      <c r="BU28" s="194"/>
      <c r="BV28" s="194"/>
      <c r="BW28" s="194"/>
      <c r="BX28" s="194"/>
      <c r="BY28" s="194"/>
      <c r="BZ28" s="194"/>
      <c r="CA28" s="194"/>
      <c r="CB28" s="194"/>
    </row>
  </sheetData>
  <mergeCells count="50">
    <mergeCell ref="AN8:AN13"/>
    <mergeCell ref="AO8:AO13"/>
    <mergeCell ref="A14:A15"/>
    <mergeCell ref="H14:H15"/>
    <mergeCell ref="AA14:AB15"/>
    <mergeCell ref="AJ14:AO14"/>
    <mergeCell ref="AH8:AH13"/>
    <mergeCell ref="AI8:AI13"/>
    <mergeCell ref="AJ8:AJ13"/>
    <mergeCell ref="AK8:AK13"/>
    <mergeCell ref="AL8:AL13"/>
    <mergeCell ref="AM8:AM13"/>
    <mergeCell ref="AB8:AB13"/>
    <mergeCell ref="AC8:AC13"/>
    <mergeCell ref="AD8:AD13"/>
    <mergeCell ref="AE8:AE13"/>
    <mergeCell ref="AF8:AF13"/>
    <mergeCell ref="AG8:AG13"/>
    <mergeCell ref="V8:V13"/>
    <mergeCell ref="W8:W13"/>
    <mergeCell ref="X8:X13"/>
    <mergeCell ref="Y8:Y13"/>
    <mergeCell ref="Z8:Z13"/>
    <mergeCell ref="AA8:AA13"/>
    <mergeCell ref="AJ6:AL6"/>
    <mergeCell ref="AM6:AO6"/>
    <mergeCell ref="A8:A13"/>
    <mergeCell ref="O8:O13"/>
    <mergeCell ref="P8:P13"/>
    <mergeCell ref="Q8:Q13"/>
    <mergeCell ref="R8:R13"/>
    <mergeCell ref="S8:S13"/>
    <mergeCell ref="T8:T13"/>
    <mergeCell ref="U8:U13"/>
    <mergeCell ref="I6:K6"/>
    <mergeCell ref="U6:W6"/>
    <mergeCell ref="X6:Z6"/>
    <mergeCell ref="AA6:AC6"/>
    <mergeCell ref="AD6:AF6"/>
    <mergeCell ref="AG6:AI6"/>
    <mergeCell ref="AF1:AH1"/>
    <mergeCell ref="AI1:AO1"/>
    <mergeCell ref="AF2:AH2"/>
    <mergeCell ref="AI2:AO2"/>
    <mergeCell ref="M4:Z4"/>
    <mergeCell ref="A5:B7"/>
    <mergeCell ref="C5:K5"/>
    <mergeCell ref="L5:N6"/>
    <mergeCell ref="O5:W5"/>
    <mergeCell ref="X5:AO5"/>
  </mergeCells>
  <phoneticPr fontId="7" type="noConversion"/>
  <hyperlinks>
    <hyperlink ref="AP3" location="預告統計資料發布時間表!A1" display="回發布時間表" xr:uid="{8A617823-EA79-44FF-B9E3-FDF1D134976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A797-64E3-4814-B337-B80C4A8B3C1E}">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794</v>
      </c>
      <c r="D1" s="152" t="s">
        <v>655</v>
      </c>
      <c r="E1" s="1273" t="s">
        <v>751</v>
      </c>
      <c r="F1" s="1274"/>
      <c r="G1" s="1275"/>
      <c r="H1" s="154"/>
      <c r="I1" s="154"/>
    </row>
    <row r="2" spans="1:9" ht="15.6" thickBot="1">
      <c r="A2" s="152" t="s">
        <v>795</v>
      </c>
      <c r="B2" s="739" t="s">
        <v>796</v>
      </c>
      <c r="C2" s="740"/>
      <c r="D2" s="152" t="s">
        <v>797</v>
      </c>
      <c r="E2" s="1276" t="s">
        <v>798</v>
      </c>
      <c r="F2" s="1274"/>
      <c r="G2" s="1275"/>
      <c r="H2" s="154"/>
      <c r="I2" s="154"/>
    </row>
    <row r="3" spans="1:9" ht="57.75" customHeight="1">
      <c r="A3" s="1277" t="s">
        <v>799</v>
      </c>
      <c r="B3" s="1277"/>
      <c r="C3" s="1277"/>
      <c r="D3" s="1277"/>
      <c r="E3" s="1277"/>
      <c r="F3" s="1277"/>
      <c r="G3" s="1277"/>
      <c r="H3" s="56" t="s">
        <v>12</v>
      </c>
    </row>
    <row r="4" spans="1:9">
      <c r="A4" s="1278"/>
      <c r="B4" s="1278"/>
      <c r="C4" s="1278"/>
      <c r="D4" s="1278"/>
      <c r="E4" s="1278"/>
      <c r="F4" s="1278"/>
      <c r="G4" s="1278"/>
    </row>
    <row r="5" spans="1:9" ht="18.75" customHeight="1" thickBot="1">
      <c r="A5" s="1564" t="s">
        <v>1665</v>
      </c>
      <c r="B5" s="1564"/>
      <c r="C5" s="1564"/>
      <c r="D5" s="1564"/>
      <c r="E5" s="1564"/>
      <c r="F5" s="1564"/>
      <c r="G5" s="1564"/>
    </row>
    <row r="6" spans="1:9" ht="19.5" customHeight="1">
      <c r="A6" s="1265" t="s">
        <v>758</v>
      </c>
      <c r="B6" s="1265"/>
      <c r="C6" s="1266"/>
      <c r="D6" s="1269" t="s">
        <v>801</v>
      </c>
      <c r="E6" s="157"/>
      <c r="F6" s="157"/>
      <c r="G6" s="1271" t="s">
        <v>802</v>
      </c>
    </row>
    <row r="7" spans="1:9" ht="48" customHeight="1" thickBot="1">
      <c r="A7" s="1560"/>
      <c r="B7" s="1560"/>
      <c r="C7" s="1561"/>
      <c r="D7" s="1562"/>
      <c r="E7" s="158" t="s">
        <v>803</v>
      </c>
      <c r="F7" s="159" t="s">
        <v>804</v>
      </c>
      <c r="G7" s="1563"/>
    </row>
    <row r="8" spans="1:9" ht="32.1" customHeight="1">
      <c r="A8" s="1253" t="s">
        <v>805</v>
      </c>
      <c r="B8" s="1255" t="s">
        <v>806</v>
      </c>
      <c r="C8" s="1256"/>
      <c r="D8" s="493">
        <v>56620</v>
      </c>
      <c r="E8" s="161"/>
      <c r="F8" s="162"/>
      <c r="G8" s="163"/>
    </row>
    <row r="9" spans="1:9" ht="32.1" customHeight="1">
      <c r="A9" s="1253"/>
      <c r="B9" s="1567" t="s">
        <v>807</v>
      </c>
      <c r="C9" s="1568"/>
      <c r="D9" s="741"/>
      <c r="E9" s="742"/>
      <c r="F9" s="743"/>
      <c r="G9" s="744"/>
    </row>
    <row r="10" spans="1:9" ht="32.1" customHeight="1">
      <c r="A10" s="1253"/>
      <c r="B10" s="1569" t="s">
        <v>808</v>
      </c>
      <c r="C10" s="1570"/>
      <c r="D10" s="741"/>
      <c r="E10" s="742"/>
      <c r="F10" s="745"/>
      <c r="G10" s="744"/>
    </row>
    <row r="11" spans="1:9" ht="32.1" customHeight="1">
      <c r="A11" s="1254"/>
      <c r="B11" s="1566" t="s">
        <v>809</v>
      </c>
      <c r="C11" s="1850"/>
      <c r="D11" s="741"/>
      <c r="E11" s="742"/>
      <c r="F11" s="745"/>
      <c r="G11" s="744"/>
    </row>
    <row r="12" spans="1:9" ht="32.1" customHeight="1">
      <c r="A12" s="1571" t="s">
        <v>810</v>
      </c>
      <c r="B12" s="1569" t="s">
        <v>806</v>
      </c>
      <c r="C12" s="1570"/>
      <c r="D12" s="741"/>
      <c r="E12" s="742"/>
      <c r="F12" s="743"/>
      <c r="G12" s="746"/>
    </row>
    <row r="13" spans="1:9" ht="32.1" customHeight="1">
      <c r="A13" s="1263"/>
      <c r="B13" s="1569" t="s">
        <v>811</v>
      </c>
      <c r="C13" s="1570"/>
      <c r="D13" s="741"/>
      <c r="E13" s="742"/>
      <c r="F13" s="743"/>
      <c r="G13" s="746"/>
    </row>
    <row r="14" spans="1:9" ht="32.1" customHeight="1">
      <c r="A14" s="1263"/>
      <c r="B14" s="1569" t="s">
        <v>812</v>
      </c>
      <c r="C14" s="1570"/>
      <c r="D14" s="741"/>
      <c r="E14" s="742"/>
      <c r="F14" s="743"/>
      <c r="G14" s="747"/>
    </row>
    <row r="15" spans="1:9" ht="32.1" customHeight="1">
      <c r="A15" s="1263"/>
      <c r="B15" s="1248" t="s">
        <v>813</v>
      </c>
      <c r="C15" s="172" t="s">
        <v>814</v>
      </c>
      <c r="D15" s="173"/>
      <c r="E15" s="174"/>
      <c r="F15" s="162"/>
      <c r="G15" s="746"/>
    </row>
    <row r="16" spans="1:9" ht="32.1" customHeight="1">
      <c r="A16" s="1263"/>
      <c r="B16" s="1248"/>
      <c r="C16" s="1851" t="s">
        <v>815</v>
      </c>
      <c r="D16" s="748">
        <v>56620</v>
      </c>
      <c r="E16" s="742"/>
      <c r="F16" s="743"/>
      <c r="G16" s="746"/>
    </row>
    <row r="17" spans="1:7" ht="32.1" customHeight="1">
      <c r="A17" s="1263"/>
      <c r="B17" s="1249"/>
      <c r="C17" s="1851" t="s">
        <v>816</v>
      </c>
      <c r="D17" s="749"/>
      <c r="E17" s="742"/>
      <c r="F17" s="743"/>
      <c r="G17" s="747"/>
    </row>
    <row r="18" spans="1:7" ht="32.1" customHeight="1">
      <c r="A18" s="1263"/>
      <c r="B18" s="1565" t="s">
        <v>817</v>
      </c>
      <c r="C18" s="1851" t="s">
        <v>814</v>
      </c>
      <c r="E18" s="742"/>
      <c r="F18" s="743"/>
      <c r="G18" s="746"/>
    </row>
    <row r="19" spans="1:7" ht="32.1" customHeight="1">
      <c r="A19" s="1263"/>
      <c r="B19" s="1248"/>
      <c r="C19" s="1851" t="s">
        <v>815</v>
      </c>
      <c r="D19" s="741"/>
      <c r="E19" s="742"/>
      <c r="F19" s="743"/>
      <c r="G19" s="746"/>
    </row>
    <row r="20" spans="1:7" ht="32.1" customHeight="1">
      <c r="A20" s="1263"/>
      <c r="B20" s="1249"/>
      <c r="C20" s="1851" t="s">
        <v>816</v>
      </c>
      <c r="D20" s="741"/>
      <c r="E20" s="742"/>
      <c r="F20" s="743"/>
      <c r="G20" s="747"/>
    </row>
    <row r="21" spans="1:7" ht="32.1" customHeight="1">
      <c r="A21" s="1263"/>
      <c r="B21" s="1566" t="s">
        <v>818</v>
      </c>
      <c r="C21" s="1851" t="s">
        <v>819</v>
      </c>
      <c r="D21" s="750"/>
      <c r="E21" s="751"/>
      <c r="F21" s="745"/>
      <c r="G21" s="163"/>
    </row>
    <row r="22" spans="1:7" ht="32.1" customHeight="1">
      <c r="A22" s="1263"/>
      <c r="B22" s="1566"/>
      <c r="C22" s="1851" t="s">
        <v>820</v>
      </c>
      <c r="D22" s="750"/>
      <c r="E22" s="751"/>
      <c r="F22" s="745"/>
      <c r="G22" s="744"/>
    </row>
    <row r="23" spans="1:7" ht="32.1" customHeight="1">
      <c r="A23" s="1263"/>
      <c r="B23" s="1566"/>
      <c r="C23" s="1851" t="s">
        <v>821</v>
      </c>
      <c r="D23" s="750"/>
      <c r="E23" s="751"/>
      <c r="F23" s="745"/>
      <c r="G23" s="744"/>
    </row>
    <row r="24" spans="1:7" ht="32.1" customHeight="1">
      <c r="A24" s="1263"/>
      <c r="B24" s="1566" t="s">
        <v>822</v>
      </c>
      <c r="C24" s="1851" t="s">
        <v>814</v>
      </c>
      <c r="D24" s="741"/>
      <c r="E24" s="742"/>
      <c r="F24" s="743"/>
      <c r="G24" s="163"/>
    </row>
    <row r="25" spans="1:7" ht="32.1" customHeight="1">
      <c r="A25" s="1263"/>
      <c r="B25" s="1566"/>
      <c r="C25" s="1851" t="s">
        <v>815</v>
      </c>
      <c r="D25" s="741"/>
      <c r="E25" s="742"/>
      <c r="F25" s="743"/>
      <c r="G25" s="744"/>
    </row>
    <row r="26" spans="1:7" ht="32.1" customHeight="1">
      <c r="A26" s="1264"/>
      <c r="B26" s="1566"/>
      <c r="C26" s="1851" t="s">
        <v>816</v>
      </c>
      <c r="D26" s="741"/>
      <c r="E26" s="742"/>
      <c r="F26" s="743"/>
      <c r="G26" s="747"/>
    </row>
    <row r="27" spans="1:7" ht="32.1" customHeight="1" thickBot="1">
      <c r="A27" s="1251" t="s">
        <v>823</v>
      </c>
      <c r="B27" s="1251"/>
      <c r="C27" s="1252"/>
      <c r="D27" s="495">
        <v>56620</v>
      </c>
      <c r="E27" s="180"/>
      <c r="F27" s="181"/>
      <c r="G27" s="182"/>
    </row>
    <row r="28" spans="1:7" ht="23.1" customHeight="1">
      <c r="A28" s="183" t="s">
        <v>741</v>
      </c>
      <c r="B28" s="184" t="s">
        <v>824</v>
      </c>
      <c r="C28" s="184" t="s">
        <v>825</v>
      </c>
      <c r="D28" s="184" t="s">
        <v>826</v>
      </c>
      <c r="E28" s="183"/>
      <c r="F28" s="183"/>
      <c r="G28" s="185"/>
    </row>
    <row r="29" spans="1:7" ht="36" customHeight="1">
      <c r="A29" s="186"/>
      <c r="B29" s="186"/>
      <c r="C29" s="186" t="s">
        <v>827</v>
      </c>
      <c r="D29" s="186"/>
      <c r="E29" s="186"/>
      <c r="F29" s="186"/>
      <c r="G29" s="187" t="s">
        <v>1666</v>
      </c>
    </row>
    <row r="30" spans="1:7" ht="23.1" customHeight="1">
      <c r="C30" s="188"/>
      <c r="G30" s="188"/>
    </row>
    <row r="31" spans="1:7" ht="23.1" customHeight="1">
      <c r="C31" s="188"/>
      <c r="G31" s="188"/>
    </row>
    <row r="32" spans="1:7" ht="23.1" customHeight="1">
      <c r="A32" s="189" t="s">
        <v>829</v>
      </c>
      <c r="C32" s="188"/>
      <c r="G32" s="188"/>
    </row>
    <row r="33" spans="1:7" ht="23.1" customHeight="1">
      <c r="A33" s="189" t="s">
        <v>830</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E1:G1"/>
    <mergeCell ref="E2:G2"/>
    <mergeCell ref="A3:G3"/>
    <mergeCell ref="A4:G4"/>
    <mergeCell ref="A5:G5"/>
    <mergeCell ref="A6:C7"/>
    <mergeCell ref="D6:D7"/>
    <mergeCell ref="G6:G7"/>
  </mergeCells>
  <phoneticPr fontId="7" type="noConversion"/>
  <hyperlinks>
    <hyperlink ref="H3" location="預告統計資料發布時間表!A1" display="回發布時間表" xr:uid="{BF7DECE1-6431-4E1B-A71B-86CBADAB2575}"/>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88D4-EE78-4644-8460-E60A74BA486B}">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1242" t="s">
        <v>750</v>
      </c>
      <c r="B1" s="1243"/>
      <c r="G1" s="131" t="s">
        <v>655</v>
      </c>
      <c r="H1" s="1242" t="s">
        <v>751</v>
      </c>
      <c r="I1" s="1244"/>
      <c r="J1" s="1243"/>
    </row>
    <row r="2" spans="1:11" ht="16.8" thickBot="1">
      <c r="A2" s="1242" t="s">
        <v>752</v>
      </c>
      <c r="B2" s="1243"/>
      <c r="C2" s="658" t="s">
        <v>753</v>
      </c>
      <c r="D2" s="659"/>
      <c r="G2" s="131" t="s">
        <v>754</v>
      </c>
      <c r="H2" s="1245" t="s">
        <v>755</v>
      </c>
      <c r="I2" s="1244"/>
      <c r="J2" s="1243"/>
    </row>
    <row r="3" spans="1:11" s="134" customFormat="1" ht="24.6">
      <c r="A3" s="1246" t="s">
        <v>756</v>
      </c>
      <c r="B3" s="1246"/>
      <c r="C3" s="1246"/>
      <c r="D3" s="1246"/>
      <c r="E3" s="1246"/>
      <c r="F3" s="1246"/>
      <c r="G3" s="1246"/>
      <c r="H3" s="1246"/>
      <c r="I3" s="1246"/>
      <c r="J3" s="1246"/>
      <c r="K3" s="56" t="s">
        <v>12</v>
      </c>
    </row>
    <row r="4" spans="1:11" s="134" customFormat="1" ht="15">
      <c r="A4" s="1241"/>
      <c r="B4" s="1241"/>
      <c r="C4" s="1241"/>
      <c r="D4" s="1241"/>
      <c r="E4" s="1241"/>
      <c r="F4" s="1241"/>
    </row>
    <row r="5" spans="1:11" s="134" customFormat="1" ht="18.75" customHeight="1" thickBot="1">
      <c r="A5" s="1441" t="s">
        <v>1667</v>
      </c>
      <c r="B5" s="1441"/>
      <c r="C5" s="1441"/>
      <c r="D5" s="1441"/>
      <c r="E5" s="1441"/>
      <c r="F5" s="1441"/>
      <c r="G5" s="1441"/>
      <c r="H5" s="1441"/>
      <c r="I5" s="1441"/>
      <c r="J5" s="1441"/>
    </row>
    <row r="6" spans="1:11" s="135" customFormat="1" ht="24" customHeight="1">
      <c r="A6" s="1214" t="s">
        <v>758</v>
      </c>
      <c r="B6" s="1215"/>
      <c r="C6" s="1220" t="s">
        <v>759</v>
      </c>
      <c r="D6" s="1221"/>
      <c r="E6" s="1226" t="s">
        <v>760</v>
      </c>
      <c r="F6" s="1227"/>
      <c r="G6" s="1227"/>
      <c r="H6" s="1227"/>
      <c r="I6" s="1227"/>
      <c r="J6" s="1227"/>
    </row>
    <row r="7" spans="1:11" ht="15" customHeight="1">
      <c r="A7" s="1216"/>
      <c r="B7" s="1217"/>
      <c r="C7" s="1222"/>
      <c r="D7" s="1223"/>
      <c r="E7" s="1446" t="s">
        <v>761</v>
      </c>
      <c r="F7" s="1447"/>
      <c r="G7" s="1446" t="s">
        <v>762</v>
      </c>
      <c r="H7" s="1447"/>
      <c r="I7" s="1446" t="s">
        <v>763</v>
      </c>
      <c r="J7" s="1450"/>
      <c r="K7" s="135"/>
    </row>
    <row r="8" spans="1:11" ht="18" customHeight="1">
      <c r="A8" s="1216"/>
      <c r="B8" s="1217"/>
      <c r="C8" s="1222"/>
      <c r="D8" s="1223"/>
      <c r="E8" s="1230"/>
      <c r="F8" s="1231"/>
      <c r="G8" s="1230"/>
      <c r="H8" s="1231"/>
      <c r="I8" s="1235"/>
      <c r="J8" s="1236"/>
      <c r="K8" s="135"/>
    </row>
    <row r="9" spans="1:11" ht="17.25" customHeight="1">
      <c r="A9" s="1216"/>
      <c r="B9" s="1217"/>
      <c r="C9" s="1222"/>
      <c r="D9" s="1223"/>
      <c r="E9" s="1230"/>
      <c r="F9" s="1231"/>
      <c r="G9" s="1230"/>
      <c r="H9" s="1231"/>
      <c r="I9" s="1235"/>
      <c r="J9" s="1236"/>
      <c r="K9" s="135"/>
    </row>
    <row r="10" spans="1:11" s="135" customFormat="1" ht="15" customHeight="1" thickBot="1">
      <c r="A10" s="1442"/>
      <c r="B10" s="1443"/>
      <c r="C10" s="1444"/>
      <c r="D10" s="1445"/>
      <c r="E10" s="1448"/>
      <c r="F10" s="1449"/>
      <c r="G10" s="1448"/>
      <c r="H10" s="1449"/>
      <c r="I10" s="1451"/>
      <c r="J10" s="1452"/>
    </row>
    <row r="11" spans="1:11" s="135" customFormat="1" ht="23.1" customHeight="1">
      <c r="A11" s="1239" t="s">
        <v>764</v>
      </c>
      <c r="B11" s="1240"/>
      <c r="C11" s="137">
        <v>24845</v>
      </c>
      <c r="D11" s="130"/>
      <c r="E11" s="137"/>
      <c r="F11" s="130"/>
      <c r="G11" s="137"/>
      <c r="H11" s="130"/>
      <c r="I11" s="130"/>
      <c r="J11" s="130"/>
      <c r="K11" s="130"/>
    </row>
    <row r="12" spans="1:11" s="135" customFormat="1" ht="23.1" customHeight="1">
      <c r="A12" s="1211" t="s">
        <v>765</v>
      </c>
      <c r="B12" s="1212"/>
      <c r="C12" s="738">
        <v>3590</v>
      </c>
      <c r="D12" s="138"/>
      <c r="E12" s="139">
        <v>3590</v>
      </c>
      <c r="F12" s="140"/>
      <c r="G12" s="141"/>
      <c r="H12" s="140"/>
      <c r="I12" s="141"/>
      <c r="J12" s="140"/>
    </row>
    <row r="13" spans="1:11" s="135" customFormat="1" ht="23.1" customHeight="1">
      <c r="A13" s="1211" t="s">
        <v>766</v>
      </c>
      <c r="B13" s="1212"/>
      <c r="C13" s="738">
        <v>1825</v>
      </c>
      <c r="D13" s="138"/>
      <c r="E13" s="140">
        <v>1030</v>
      </c>
      <c r="F13" s="140"/>
      <c r="G13" s="140">
        <v>795</v>
      </c>
      <c r="H13" s="140"/>
      <c r="I13" s="140"/>
      <c r="J13" s="140"/>
    </row>
    <row r="14" spans="1:11" s="135" customFormat="1" ht="23.1" customHeight="1">
      <c r="A14" s="1211" t="s">
        <v>767</v>
      </c>
      <c r="B14" s="1212"/>
      <c r="C14" s="738">
        <v>320</v>
      </c>
      <c r="D14" s="138"/>
      <c r="E14" s="140">
        <v>320</v>
      </c>
      <c r="F14" s="140"/>
      <c r="G14" s="140"/>
      <c r="H14" s="140"/>
      <c r="I14" s="140"/>
      <c r="J14" s="140"/>
    </row>
    <row r="15" spans="1:11" s="135" customFormat="1" ht="23.1" customHeight="1">
      <c r="A15" s="1211" t="s">
        <v>768</v>
      </c>
      <c r="B15" s="1212"/>
      <c r="C15" s="738">
        <v>950</v>
      </c>
      <c r="D15" s="138"/>
      <c r="E15" s="140">
        <v>690</v>
      </c>
      <c r="F15" s="140"/>
      <c r="G15" s="140">
        <v>260</v>
      </c>
      <c r="H15" s="140"/>
      <c r="I15" s="140"/>
      <c r="J15" s="140"/>
    </row>
    <row r="16" spans="1:11" s="135" customFormat="1" ht="23.1" customHeight="1">
      <c r="A16" s="1211" t="s">
        <v>769</v>
      </c>
      <c r="B16" s="1212"/>
      <c r="C16" s="738">
        <v>1535</v>
      </c>
      <c r="D16" s="138"/>
      <c r="E16" s="140">
        <v>1070</v>
      </c>
      <c r="F16" s="140"/>
      <c r="G16" s="140">
        <v>465</v>
      </c>
      <c r="H16" s="140"/>
      <c r="I16" s="140"/>
      <c r="J16" s="140"/>
    </row>
    <row r="17" spans="1:11" ht="23.1" customHeight="1">
      <c r="A17" s="1211" t="s">
        <v>770</v>
      </c>
      <c r="B17" s="1212"/>
      <c r="C17" s="738">
        <v>3120</v>
      </c>
      <c r="D17" s="138"/>
      <c r="E17" s="140">
        <v>3120</v>
      </c>
      <c r="F17" s="140"/>
      <c r="G17" s="140"/>
      <c r="H17" s="140"/>
      <c r="I17" s="140"/>
      <c r="J17" s="140"/>
      <c r="K17" s="135"/>
    </row>
    <row r="18" spans="1:11" ht="23.1" customHeight="1">
      <c r="A18" s="1211" t="s">
        <v>771</v>
      </c>
      <c r="B18" s="1212"/>
      <c r="C18" s="738">
        <v>3920</v>
      </c>
      <c r="D18" s="138"/>
      <c r="E18" s="140">
        <v>2700</v>
      </c>
      <c r="F18" s="140"/>
      <c r="G18" s="140">
        <v>1220</v>
      </c>
      <c r="H18" s="140"/>
      <c r="I18" s="140"/>
      <c r="J18" s="140"/>
      <c r="K18" s="135"/>
    </row>
    <row r="19" spans="1:11" ht="23.1" customHeight="1">
      <c r="A19" s="1211" t="s">
        <v>772</v>
      </c>
      <c r="B19" s="1212"/>
      <c r="C19" s="738"/>
      <c r="D19" s="138"/>
      <c r="E19" s="140"/>
      <c r="F19" s="140"/>
      <c r="G19" s="140"/>
      <c r="H19" s="140"/>
      <c r="I19" s="140"/>
      <c r="J19" s="140"/>
    </row>
    <row r="20" spans="1:11" ht="23.1" customHeight="1">
      <c r="A20" s="1211" t="s">
        <v>773</v>
      </c>
      <c r="B20" s="1212"/>
      <c r="C20" s="738">
        <v>4705</v>
      </c>
      <c r="D20" s="138"/>
      <c r="E20" s="140">
        <v>4705</v>
      </c>
      <c r="F20" s="140"/>
      <c r="G20" s="140"/>
      <c r="H20" s="140"/>
      <c r="I20" s="140"/>
      <c r="J20" s="140"/>
    </row>
    <row r="21" spans="1:11" ht="23.1" customHeight="1">
      <c r="A21" s="1211" t="s">
        <v>774</v>
      </c>
      <c r="B21" s="1212"/>
      <c r="C21" s="738"/>
      <c r="D21" s="138"/>
      <c r="E21" s="140"/>
      <c r="F21" s="140"/>
      <c r="G21" s="140"/>
      <c r="H21" s="140"/>
      <c r="I21" s="140"/>
      <c r="J21" s="140"/>
    </row>
    <row r="22" spans="1:11" ht="23.1" customHeight="1">
      <c r="A22" s="1207" t="s">
        <v>775</v>
      </c>
      <c r="B22" s="1208"/>
      <c r="C22" s="738">
        <v>4640</v>
      </c>
      <c r="D22" s="138"/>
      <c r="E22" s="140">
        <v>4640</v>
      </c>
      <c r="F22" s="140"/>
      <c r="G22" s="140"/>
      <c r="H22" s="140"/>
      <c r="I22" s="140"/>
      <c r="J22" s="140"/>
    </row>
    <row r="23" spans="1:11" ht="23.1" customHeight="1">
      <c r="A23" s="1207" t="s">
        <v>776</v>
      </c>
      <c r="B23" s="1208"/>
      <c r="C23" s="738"/>
      <c r="D23" s="138"/>
      <c r="E23" s="140"/>
      <c r="F23" s="140"/>
      <c r="G23" s="140"/>
      <c r="H23" s="140"/>
      <c r="I23" s="140"/>
      <c r="J23" s="140"/>
    </row>
    <row r="24" spans="1:11" ht="23.1" customHeight="1">
      <c r="A24" s="1207" t="s">
        <v>777</v>
      </c>
      <c r="B24" s="1208"/>
      <c r="C24" s="738"/>
      <c r="D24" s="138"/>
      <c r="E24" s="140"/>
      <c r="F24" s="140"/>
      <c r="G24" s="140"/>
      <c r="H24" s="140"/>
      <c r="I24" s="140"/>
      <c r="J24" s="140"/>
    </row>
    <row r="25" spans="1:11" ht="23.1" customHeight="1">
      <c r="A25" s="1207" t="s">
        <v>778</v>
      </c>
      <c r="B25" s="1208"/>
      <c r="C25" s="738"/>
      <c r="D25" s="138"/>
      <c r="E25" s="140"/>
      <c r="F25" s="140"/>
      <c r="G25" s="140"/>
      <c r="H25" s="140"/>
      <c r="I25" s="140"/>
      <c r="J25" s="140"/>
    </row>
    <row r="26" spans="1:11" ht="23.1" customHeight="1">
      <c r="A26" s="1207" t="s">
        <v>779</v>
      </c>
      <c r="B26" s="1208"/>
      <c r="C26" s="738"/>
      <c r="D26" s="138"/>
      <c r="E26" s="140"/>
      <c r="F26" s="140"/>
      <c r="G26" s="140"/>
      <c r="H26" s="140"/>
      <c r="I26" s="140"/>
      <c r="J26" s="140"/>
    </row>
    <row r="27" spans="1:11" ht="23.1" customHeight="1">
      <c r="A27" s="1207" t="s">
        <v>780</v>
      </c>
      <c r="B27" s="1208"/>
      <c r="C27" s="738">
        <v>240</v>
      </c>
      <c r="D27" s="138"/>
      <c r="E27" s="140">
        <v>240</v>
      </c>
      <c r="F27" s="140"/>
      <c r="G27" s="140"/>
      <c r="H27" s="140"/>
      <c r="I27" s="140"/>
      <c r="J27" s="140"/>
    </row>
    <row r="28" spans="1:11" ht="23.1" customHeight="1">
      <c r="A28" s="1207" t="s">
        <v>781</v>
      </c>
      <c r="B28" s="1208"/>
      <c r="C28" s="738"/>
      <c r="E28" s="135"/>
      <c r="F28" s="135"/>
      <c r="G28" s="135"/>
      <c r="H28" s="135"/>
      <c r="I28" s="135"/>
      <c r="J28" s="135"/>
    </row>
    <row r="29" spans="1:11" ht="23.1" customHeight="1">
      <c r="A29" s="1207" t="s">
        <v>782</v>
      </c>
      <c r="B29" s="1208"/>
      <c r="C29" s="738"/>
      <c r="E29" s="135"/>
      <c r="F29" s="135"/>
      <c r="G29" s="135"/>
      <c r="H29" s="135"/>
      <c r="I29" s="135"/>
      <c r="J29" s="135"/>
    </row>
    <row r="30" spans="1:11" ht="36" customHeight="1">
      <c r="A30" s="1207" t="s">
        <v>783</v>
      </c>
      <c r="B30" s="1208"/>
      <c r="C30" s="738"/>
      <c r="E30" s="135"/>
      <c r="F30" s="135"/>
      <c r="G30" s="135"/>
      <c r="H30" s="135"/>
      <c r="I30" s="135"/>
      <c r="J30" s="135"/>
    </row>
    <row r="31" spans="1:11" ht="37.5" customHeight="1">
      <c r="A31" s="1207" t="s">
        <v>784</v>
      </c>
      <c r="B31" s="1208"/>
      <c r="C31" s="738"/>
      <c r="E31" s="135"/>
      <c r="F31" s="135"/>
      <c r="G31" s="135"/>
      <c r="H31" s="135"/>
      <c r="I31" s="135"/>
      <c r="J31" s="135"/>
    </row>
    <row r="32" spans="1:11" ht="23.1" customHeight="1">
      <c r="A32" s="1207" t="s">
        <v>785</v>
      </c>
      <c r="B32" s="1208"/>
      <c r="E32" s="135"/>
      <c r="F32" s="135"/>
      <c r="G32" s="135"/>
      <c r="H32" s="135"/>
      <c r="I32" s="135"/>
      <c r="J32" s="135"/>
    </row>
    <row r="33" spans="1:10" ht="23.1" customHeight="1">
      <c r="A33" s="1207" t="s">
        <v>786</v>
      </c>
      <c r="B33" s="1208"/>
      <c r="E33" s="135"/>
      <c r="F33" s="135"/>
      <c r="G33" s="135"/>
      <c r="H33" s="135"/>
      <c r="I33" s="135"/>
      <c r="J33" s="135"/>
    </row>
    <row r="34" spans="1:10" ht="23.1" customHeight="1" thickBot="1">
      <c r="A34" s="1453" t="s">
        <v>787</v>
      </c>
      <c r="B34" s="1454"/>
      <c r="C34" s="660"/>
      <c r="D34" s="661"/>
      <c r="E34" s="662"/>
      <c r="F34" s="662"/>
      <c r="G34" s="662"/>
      <c r="H34" s="662"/>
      <c r="I34" s="662"/>
      <c r="J34" s="662"/>
    </row>
    <row r="35" spans="1:10">
      <c r="A35" s="145" t="s">
        <v>741</v>
      </c>
      <c r="B35" s="146" t="s">
        <v>742</v>
      </c>
      <c r="C35" s="134"/>
      <c r="D35" s="134"/>
      <c r="E35" s="147" t="s">
        <v>788</v>
      </c>
      <c r="F35" s="147"/>
      <c r="G35" s="147" t="s">
        <v>744</v>
      </c>
      <c r="J35" s="147" t="s">
        <v>1668</v>
      </c>
    </row>
    <row r="36" spans="1:10">
      <c r="A36" s="134"/>
      <c r="B36" s="134"/>
      <c r="E36" s="147" t="s">
        <v>790</v>
      </c>
      <c r="F36" s="147"/>
      <c r="J36" s="147"/>
    </row>
    <row r="37" spans="1:10">
      <c r="A37" s="134"/>
      <c r="B37" s="134"/>
      <c r="E37" s="147"/>
      <c r="F37" s="147"/>
      <c r="J37" s="147"/>
    </row>
    <row r="38" spans="1:10">
      <c r="A38" s="148" t="s">
        <v>791</v>
      </c>
      <c r="B38" s="149"/>
    </row>
    <row r="39" spans="1:10" ht="30.6" customHeight="1">
      <c r="A39" s="1206" t="s">
        <v>792</v>
      </c>
      <c r="B39" s="1206"/>
      <c r="C39" s="1206"/>
      <c r="D39" s="1206"/>
      <c r="E39" s="1206"/>
      <c r="F39" s="1206"/>
      <c r="G39" s="1206"/>
      <c r="H39" s="1206"/>
      <c r="I39" s="1206"/>
      <c r="J39" s="1206"/>
    </row>
    <row r="40" spans="1:10">
      <c r="A40" s="150" t="s">
        <v>793</v>
      </c>
      <c r="B40" s="149"/>
    </row>
    <row r="41" spans="1:10">
      <c r="A41" s="151"/>
    </row>
  </sheetData>
  <mergeCells count="38">
    <mergeCell ref="A39:J39"/>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7" type="noConversion"/>
  <hyperlinks>
    <hyperlink ref="K3" location="預告統計資料發布時間表!A1" display="回發布時間表" xr:uid="{3723641F-4E78-493D-8941-D379CA93D49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3EB7-7573-46FE-B123-28A8D340B74E}">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1552" t="s">
        <v>654</v>
      </c>
      <c r="B1" s="1552"/>
      <c r="C1" s="1552"/>
      <c r="D1" s="1552"/>
      <c r="E1" s="71"/>
      <c r="F1" s="72"/>
      <c r="G1" s="72"/>
      <c r="H1" s="72"/>
      <c r="I1" s="72"/>
      <c r="J1" s="710" t="s">
        <v>655</v>
      </c>
      <c r="K1" s="711" t="s">
        <v>656</v>
      </c>
    </row>
    <row r="2" spans="1:12" ht="21" customHeight="1">
      <c r="A2" s="1553" t="s">
        <v>657</v>
      </c>
      <c r="B2" s="1553"/>
      <c r="C2" s="1553"/>
      <c r="D2" s="1553"/>
      <c r="E2" s="76" t="s">
        <v>658</v>
      </c>
      <c r="F2" s="77"/>
      <c r="G2" s="77"/>
      <c r="H2" s="77"/>
      <c r="I2" s="77"/>
      <c r="J2" s="710" t="s">
        <v>659</v>
      </c>
      <c r="K2" s="712" t="s">
        <v>660</v>
      </c>
    </row>
    <row r="3" spans="1:12" ht="33">
      <c r="A3" s="1554" t="s">
        <v>661</v>
      </c>
      <c r="B3" s="1555"/>
      <c r="C3" s="1555"/>
      <c r="D3" s="1555"/>
      <c r="E3" s="1555"/>
      <c r="F3" s="1555"/>
      <c r="G3" s="1555"/>
      <c r="H3" s="1555"/>
      <c r="I3" s="1555"/>
      <c r="J3" s="1555"/>
      <c r="K3" s="1555"/>
      <c r="L3" s="56" t="s">
        <v>12</v>
      </c>
    </row>
    <row r="4" spans="1:12" ht="27" customHeight="1">
      <c r="A4" s="79"/>
      <c r="B4" s="79"/>
      <c r="C4" s="79"/>
      <c r="D4" s="79"/>
      <c r="E4" s="80" t="s">
        <v>662</v>
      </c>
      <c r="F4" s="81"/>
      <c r="G4" s="82" t="s">
        <v>1292</v>
      </c>
      <c r="H4" s="72"/>
      <c r="I4" s="81"/>
      <c r="J4" s="81"/>
      <c r="K4" s="83" t="s">
        <v>664</v>
      </c>
    </row>
    <row r="5" spans="1:12" ht="23.25" customHeight="1">
      <c r="A5" s="1547" t="s">
        <v>665</v>
      </c>
      <c r="B5" s="1548"/>
      <c r="C5" s="1548"/>
      <c r="D5" s="1548"/>
      <c r="E5" s="1549"/>
      <c r="F5" s="1550" t="s">
        <v>666</v>
      </c>
      <c r="G5" s="1551"/>
      <c r="H5" s="714" t="s">
        <v>667</v>
      </c>
      <c r="I5" s="715" t="s">
        <v>668</v>
      </c>
      <c r="J5" s="714" t="s">
        <v>669</v>
      </c>
      <c r="K5" s="716" t="s">
        <v>670</v>
      </c>
    </row>
    <row r="6" spans="1:12" ht="23.25" customHeight="1">
      <c r="A6" s="1196"/>
      <c r="B6" s="1196"/>
      <c r="C6" s="1196"/>
      <c r="D6" s="1196"/>
      <c r="E6" s="1197"/>
      <c r="F6" s="710" t="s">
        <v>671</v>
      </c>
      <c r="G6" s="710" t="s">
        <v>672</v>
      </c>
      <c r="H6" s="710" t="s">
        <v>671</v>
      </c>
      <c r="I6" s="710" t="s">
        <v>672</v>
      </c>
      <c r="J6" s="710" t="s">
        <v>671</v>
      </c>
      <c r="K6" s="713" t="s">
        <v>672</v>
      </c>
    </row>
    <row r="7" spans="1:12" ht="19.5" customHeight="1">
      <c r="A7" s="88"/>
      <c r="B7" s="89" t="s">
        <v>673</v>
      </c>
      <c r="C7" s="88"/>
      <c r="D7" s="88"/>
      <c r="E7" s="88"/>
      <c r="F7" s="717">
        <f t="shared" ref="F7:K7" si="0">F8+F18+F19+F20+F23+F26+F27+F28</f>
        <v>15740691</v>
      </c>
      <c r="G7" s="717">
        <f t="shared" si="0"/>
        <v>53740013</v>
      </c>
      <c r="H7" s="717">
        <f t="shared" si="0"/>
        <v>15556091</v>
      </c>
      <c r="I7" s="717">
        <f t="shared" si="0"/>
        <v>53144934</v>
      </c>
      <c r="J7" s="717">
        <f t="shared" si="0"/>
        <v>184600</v>
      </c>
      <c r="K7" s="718">
        <f t="shared" si="0"/>
        <v>595079</v>
      </c>
    </row>
    <row r="8" spans="1:12" ht="19.5" customHeight="1">
      <c r="A8" s="719"/>
      <c r="B8" s="719"/>
      <c r="C8" s="720" t="s">
        <v>674</v>
      </c>
      <c r="D8" s="719"/>
      <c r="E8" s="719"/>
      <c r="F8" s="717">
        <f t="shared" ref="F8:K8" si="1">F9+F12+F13+F14+F15+F17</f>
        <v>14780503</v>
      </c>
      <c r="G8" s="717">
        <f t="shared" si="1"/>
        <v>39764279</v>
      </c>
      <c r="H8" s="717">
        <f t="shared" si="1"/>
        <v>14780503</v>
      </c>
      <c r="I8" s="717">
        <f t="shared" si="1"/>
        <v>39764279</v>
      </c>
      <c r="J8" s="717">
        <f t="shared" si="1"/>
        <v>0</v>
      </c>
      <c r="K8" s="718">
        <f t="shared" si="1"/>
        <v>0</v>
      </c>
    </row>
    <row r="9" spans="1:12" ht="19.5" customHeight="1">
      <c r="A9" s="719"/>
      <c r="B9" s="719"/>
      <c r="C9" s="720"/>
      <c r="D9" s="719" t="s">
        <v>675</v>
      </c>
      <c r="E9" s="719"/>
      <c r="F9" s="717">
        <f t="shared" ref="F9:K9" si="2">F10+F11</f>
        <v>0</v>
      </c>
      <c r="G9" s="717">
        <f t="shared" si="2"/>
        <v>0</v>
      </c>
      <c r="H9" s="717">
        <f t="shared" si="2"/>
        <v>0</v>
      </c>
      <c r="I9" s="717">
        <f t="shared" si="2"/>
        <v>0</v>
      </c>
      <c r="J9" s="717">
        <f t="shared" si="2"/>
        <v>0</v>
      </c>
      <c r="K9" s="718">
        <f t="shared" si="2"/>
        <v>0</v>
      </c>
    </row>
    <row r="10" spans="1:12" ht="19.5" customHeight="1">
      <c r="A10" s="719"/>
      <c r="B10" s="719"/>
      <c r="C10" s="720"/>
      <c r="D10" s="721"/>
      <c r="E10" s="719" t="s">
        <v>676</v>
      </c>
      <c r="F10" s="717"/>
      <c r="G10" s="717"/>
      <c r="H10" s="717"/>
      <c r="I10" s="717"/>
      <c r="J10" s="717"/>
      <c r="K10" s="718"/>
    </row>
    <row r="11" spans="1:12" ht="19.5" customHeight="1">
      <c r="A11" s="719"/>
      <c r="B11" s="719"/>
      <c r="C11" s="720"/>
      <c r="E11" s="719" t="s">
        <v>677</v>
      </c>
      <c r="F11" s="717"/>
      <c r="G11" s="717"/>
      <c r="H11" s="717"/>
      <c r="I11" s="717"/>
      <c r="J11" s="717"/>
      <c r="K11" s="718"/>
    </row>
    <row r="12" spans="1:12" ht="19.5" customHeight="1">
      <c r="A12" s="719"/>
      <c r="B12" s="719"/>
      <c r="C12" s="720"/>
      <c r="D12" s="719" t="s">
        <v>678</v>
      </c>
      <c r="E12" s="88"/>
      <c r="F12" s="717">
        <v>47189</v>
      </c>
      <c r="G12" s="717">
        <v>56621</v>
      </c>
      <c r="H12" s="717">
        <v>47189</v>
      </c>
      <c r="I12" s="717">
        <v>56621</v>
      </c>
      <c r="J12" s="717">
        <v>0</v>
      </c>
      <c r="K12" s="718">
        <v>0</v>
      </c>
    </row>
    <row r="13" spans="1:12" ht="19.5" customHeight="1">
      <c r="A13" s="719"/>
      <c r="B13" s="719"/>
      <c r="C13" s="720"/>
      <c r="D13" s="719" t="s">
        <v>679</v>
      </c>
      <c r="E13" s="719"/>
      <c r="F13" s="717">
        <v>0</v>
      </c>
      <c r="G13" s="717">
        <v>17516</v>
      </c>
      <c r="H13" s="717">
        <v>0</v>
      </c>
      <c r="I13" s="717">
        <v>17516</v>
      </c>
      <c r="J13" s="717">
        <v>0</v>
      </c>
      <c r="K13" s="718">
        <v>0</v>
      </c>
    </row>
    <row r="14" spans="1:12" ht="19.5" customHeight="1">
      <c r="A14" s="719"/>
      <c r="B14" s="719"/>
      <c r="C14" s="720"/>
      <c r="D14" s="719" t="s">
        <v>680</v>
      </c>
      <c r="E14" s="719"/>
      <c r="F14" s="717">
        <v>6210</v>
      </c>
      <c r="G14" s="717">
        <v>9660</v>
      </c>
      <c r="H14" s="717">
        <v>6210</v>
      </c>
      <c r="I14" s="717">
        <v>9660</v>
      </c>
      <c r="J14" s="717">
        <v>0</v>
      </c>
      <c r="K14" s="718">
        <v>0</v>
      </c>
    </row>
    <row r="15" spans="1:12" ht="19.5" customHeight="1">
      <c r="A15" s="719"/>
      <c r="B15" s="719"/>
      <c r="C15" s="720"/>
      <c r="D15" s="719" t="s">
        <v>681</v>
      </c>
      <c r="E15" s="719"/>
      <c r="F15" s="717">
        <f t="shared" ref="F15:K15" si="3">F16</f>
        <v>5604</v>
      </c>
      <c r="G15" s="717">
        <f t="shared" si="3"/>
        <v>10923</v>
      </c>
      <c r="H15" s="717">
        <f t="shared" si="3"/>
        <v>5604</v>
      </c>
      <c r="I15" s="717">
        <f t="shared" si="3"/>
        <v>10923</v>
      </c>
      <c r="J15" s="717">
        <f t="shared" si="3"/>
        <v>0</v>
      </c>
      <c r="K15" s="718">
        <f t="shared" si="3"/>
        <v>0</v>
      </c>
    </row>
    <row r="16" spans="1:12" ht="19.5" customHeight="1">
      <c r="A16" s="719"/>
      <c r="B16" s="719"/>
      <c r="C16" s="720"/>
      <c r="E16" s="719" t="s">
        <v>682</v>
      </c>
      <c r="F16" s="717">
        <v>5604</v>
      </c>
      <c r="G16" s="717">
        <v>10923</v>
      </c>
      <c r="H16" s="717">
        <v>5604</v>
      </c>
      <c r="I16" s="717">
        <v>10923</v>
      </c>
      <c r="J16" s="717">
        <v>0</v>
      </c>
      <c r="K16" s="718">
        <v>0</v>
      </c>
    </row>
    <row r="17" spans="1:11" ht="19.5" customHeight="1">
      <c r="A17" s="719"/>
      <c r="B17" s="719"/>
      <c r="C17" s="720"/>
      <c r="D17" s="719" t="s">
        <v>683</v>
      </c>
      <c r="E17" s="719"/>
      <c r="F17" s="717">
        <v>14721500</v>
      </c>
      <c r="G17" s="717">
        <v>39669559</v>
      </c>
      <c r="H17" s="717">
        <v>14721500</v>
      </c>
      <c r="I17" s="717">
        <v>39669559</v>
      </c>
      <c r="J17" s="717">
        <v>0</v>
      </c>
      <c r="K17" s="718">
        <v>0</v>
      </c>
    </row>
    <row r="18" spans="1:11" ht="19.5" customHeight="1">
      <c r="A18" s="719"/>
      <c r="B18" s="719"/>
      <c r="C18" s="722" t="s">
        <v>684</v>
      </c>
      <c r="D18" s="719"/>
      <c r="E18" s="719"/>
      <c r="F18" s="717">
        <v>53555</v>
      </c>
      <c r="G18" s="717">
        <v>53555</v>
      </c>
      <c r="H18" s="717">
        <v>53555</v>
      </c>
      <c r="I18" s="717">
        <v>53555</v>
      </c>
      <c r="J18" s="717">
        <v>0</v>
      </c>
      <c r="K18" s="718">
        <v>0</v>
      </c>
    </row>
    <row r="19" spans="1:11" ht="19.5" customHeight="1">
      <c r="A19" s="719"/>
      <c r="B19" s="719"/>
      <c r="C19" s="722" t="s">
        <v>685</v>
      </c>
      <c r="D19" s="719"/>
      <c r="E19" s="719"/>
      <c r="F19" s="717">
        <v>19568</v>
      </c>
      <c r="G19" s="717">
        <v>45475</v>
      </c>
      <c r="H19" s="717">
        <v>19568</v>
      </c>
      <c r="I19" s="717">
        <v>45475</v>
      </c>
      <c r="J19" s="717">
        <v>0</v>
      </c>
      <c r="K19" s="718">
        <v>0</v>
      </c>
    </row>
    <row r="20" spans="1:11" ht="19.5" customHeight="1">
      <c r="A20" s="719"/>
      <c r="B20" s="719"/>
      <c r="C20" s="722" t="s">
        <v>686</v>
      </c>
      <c r="D20" s="719"/>
      <c r="E20" s="719"/>
      <c r="F20" s="717">
        <f>F21+F22</f>
        <v>0</v>
      </c>
      <c r="G20" s="717">
        <f>G21+G22</f>
        <v>0</v>
      </c>
      <c r="H20" s="717">
        <f>H21+H22</f>
        <v>0</v>
      </c>
      <c r="I20" s="717">
        <f>I21+I22</f>
        <v>0</v>
      </c>
      <c r="J20" s="717">
        <f>J21</f>
        <v>0</v>
      </c>
      <c r="K20" s="718">
        <f>K21</f>
        <v>0</v>
      </c>
    </row>
    <row r="21" spans="1:11" ht="19.5" customHeight="1">
      <c r="A21" s="719"/>
      <c r="B21" s="719"/>
      <c r="C21" s="719"/>
      <c r="D21" s="722" t="s">
        <v>687</v>
      </c>
      <c r="E21" s="723"/>
      <c r="F21" s="717"/>
      <c r="G21" s="717"/>
      <c r="H21" s="717"/>
      <c r="I21" s="717"/>
      <c r="J21" s="717"/>
      <c r="K21" s="718"/>
    </row>
    <row r="22" spans="1:11" ht="19.5" customHeight="1">
      <c r="A22" s="97"/>
      <c r="B22" s="97"/>
      <c r="C22" s="88"/>
      <c r="D22" s="98" t="s">
        <v>688</v>
      </c>
      <c r="E22" s="97"/>
      <c r="F22" s="717"/>
      <c r="G22" s="717"/>
      <c r="H22" s="717"/>
      <c r="I22" s="717"/>
      <c r="J22" s="717"/>
      <c r="K22" s="718"/>
    </row>
    <row r="23" spans="1:11" ht="19.5" customHeight="1">
      <c r="A23" s="719"/>
      <c r="B23" s="719"/>
      <c r="C23" s="719" t="s">
        <v>689</v>
      </c>
      <c r="D23" s="719"/>
      <c r="E23" s="719"/>
      <c r="F23" s="717"/>
      <c r="G23" s="717"/>
      <c r="H23" s="717"/>
      <c r="I23" s="717"/>
      <c r="J23" s="717"/>
      <c r="K23" s="718"/>
    </row>
    <row r="24" spans="1:11" ht="23.25" customHeight="1">
      <c r="A24" s="1547" t="s">
        <v>665</v>
      </c>
      <c r="B24" s="1548"/>
      <c r="C24" s="1548"/>
      <c r="D24" s="1548"/>
      <c r="E24" s="1549"/>
      <c r="F24" s="1550" t="s">
        <v>666</v>
      </c>
      <c r="G24" s="1551"/>
      <c r="H24" s="714" t="s">
        <v>667</v>
      </c>
      <c r="I24" s="715" t="s">
        <v>668</v>
      </c>
      <c r="J24" s="714" t="s">
        <v>669</v>
      </c>
      <c r="K24" s="716" t="s">
        <v>670</v>
      </c>
    </row>
    <row r="25" spans="1:11" ht="23.25" customHeight="1">
      <c r="A25" s="1196"/>
      <c r="B25" s="1196"/>
      <c r="C25" s="1196"/>
      <c r="D25" s="1196"/>
      <c r="E25" s="1197"/>
      <c r="F25" s="710" t="s">
        <v>671</v>
      </c>
      <c r="G25" s="710" t="s">
        <v>672</v>
      </c>
      <c r="H25" s="710" t="s">
        <v>671</v>
      </c>
      <c r="I25" s="710" t="s">
        <v>672</v>
      </c>
      <c r="J25" s="710" t="s">
        <v>671</v>
      </c>
      <c r="K25" s="713" t="s">
        <v>672</v>
      </c>
    </row>
    <row r="26" spans="1:11" ht="19.5" customHeight="1">
      <c r="A26" s="719"/>
      <c r="B26" s="719"/>
      <c r="C26" s="719" t="s">
        <v>690</v>
      </c>
      <c r="D26" s="719"/>
      <c r="E26" s="719"/>
      <c r="F26" s="717">
        <v>821600</v>
      </c>
      <c r="G26" s="717">
        <v>13672079</v>
      </c>
      <c r="H26" s="717">
        <v>637000</v>
      </c>
      <c r="I26" s="717">
        <v>13077000</v>
      </c>
      <c r="J26" s="717">
        <v>184600</v>
      </c>
      <c r="K26" s="718">
        <v>595079</v>
      </c>
    </row>
    <row r="27" spans="1:11" ht="19.5" customHeight="1">
      <c r="A27" s="719"/>
      <c r="B27" s="719"/>
      <c r="C27" s="719" t="s">
        <v>691</v>
      </c>
      <c r="D27" s="719"/>
      <c r="E27" s="719"/>
      <c r="F27" s="717">
        <v>0</v>
      </c>
      <c r="G27" s="717">
        <v>120000</v>
      </c>
      <c r="H27" s="717">
        <v>0</v>
      </c>
      <c r="I27" s="717">
        <v>120000</v>
      </c>
      <c r="J27" s="717">
        <v>0</v>
      </c>
      <c r="K27" s="718">
        <v>0</v>
      </c>
    </row>
    <row r="28" spans="1:11" ht="19.5" customHeight="1">
      <c r="A28" s="719"/>
      <c r="B28" s="719"/>
      <c r="C28" s="719" t="s">
        <v>692</v>
      </c>
      <c r="D28" s="719"/>
      <c r="E28" s="719"/>
      <c r="F28" s="717">
        <v>65465</v>
      </c>
      <c r="G28" s="717">
        <v>84625</v>
      </c>
      <c r="H28" s="717">
        <v>65465</v>
      </c>
      <c r="I28" s="717">
        <v>84625</v>
      </c>
      <c r="J28" s="717">
        <v>0</v>
      </c>
      <c r="K28" s="718">
        <v>0</v>
      </c>
    </row>
    <row r="29" spans="1:11" ht="19.5" customHeight="1">
      <c r="A29" s="719"/>
      <c r="B29" s="719" t="s">
        <v>693</v>
      </c>
      <c r="C29" s="719"/>
      <c r="D29" s="719"/>
      <c r="E29" s="719"/>
      <c r="F29" s="717">
        <f t="shared" ref="F29:K29" si="4">F30</f>
        <v>0</v>
      </c>
      <c r="G29" s="717">
        <f t="shared" si="4"/>
        <v>0</v>
      </c>
      <c r="H29" s="717">
        <f t="shared" si="4"/>
        <v>0</v>
      </c>
      <c r="I29" s="717">
        <f t="shared" si="4"/>
        <v>0</v>
      </c>
      <c r="J29" s="717">
        <f t="shared" si="4"/>
        <v>0</v>
      </c>
      <c r="K29" s="718">
        <f t="shared" si="4"/>
        <v>0</v>
      </c>
    </row>
    <row r="30" spans="1:11" ht="19.5" customHeight="1">
      <c r="A30" s="719"/>
      <c r="B30" s="719"/>
      <c r="C30" s="719" t="s">
        <v>694</v>
      </c>
      <c r="D30" s="719"/>
      <c r="E30" s="719"/>
      <c r="F30" s="717">
        <f t="shared" ref="F30:K30" si="5">F31+F32+F33+F34</f>
        <v>0</v>
      </c>
      <c r="G30" s="717">
        <f t="shared" si="5"/>
        <v>0</v>
      </c>
      <c r="H30" s="717">
        <f t="shared" si="5"/>
        <v>0</v>
      </c>
      <c r="I30" s="717">
        <f t="shared" si="5"/>
        <v>0</v>
      </c>
      <c r="J30" s="717">
        <f t="shared" si="5"/>
        <v>0</v>
      </c>
      <c r="K30" s="718">
        <f t="shared" si="5"/>
        <v>0</v>
      </c>
    </row>
    <row r="31" spans="1:11" ht="19.5" customHeight="1">
      <c r="A31" s="719"/>
      <c r="B31" s="719"/>
      <c r="C31" s="719"/>
      <c r="D31" s="719" t="s">
        <v>695</v>
      </c>
      <c r="E31" s="719"/>
      <c r="F31" s="717">
        <v>0</v>
      </c>
      <c r="G31" s="717">
        <v>0</v>
      </c>
      <c r="H31" s="717">
        <v>0</v>
      </c>
      <c r="I31" s="717">
        <v>0</v>
      </c>
      <c r="J31" s="717">
        <v>0</v>
      </c>
      <c r="K31" s="718">
        <v>0</v>
      </c>
    </row>
    <row r="32" spans="1:11" ht="19.5" customHeight="1">
      <c r="A32" s="719"/>
      <c r="B32" s="719"/>
      <c r="C32" s="719"/>
      <c r="D32" s="719" t="s">
        <v>696</v>
      </c>
      <c r="E32" s="719"/>
      <c r="F32" s="717">
        <v>0</v>
      </c>
      <c r="G32" s="717">
        <v>0</v>
      </c>
      <c r="H32" s="717">
        <v>0</v>
      </c>
      <c r="I32" s="717">
        <v>0</v>
      </c>
      <c r="J32" s="717">
        <v>0</v>
      </c>
      <c r="K32" s="718">
        <v>0</v>
      </c>
    </row>
    <row r="33" spans="1:11" ht="19.5" customHeight="1">
      <c r="A33" s="719"/>
      <c r="B33" s="719"/>
      <c r="C33" s="719"/>
      <c r="D33" s="719" t="s">
        <v>697</v>
      </c>
      <c r="E33" s="719"/>
      <c r="F33" s="717">
        <v>0</v>
      </c>
      <c r="G33" s="717">
        <v>0</v>
      </c>
      <c r="H33" s="717">
        <v>0</v>
      </c>
      <c r="I33" s="717">
        <v>0</v>
      </c>
      <c r="J33" s="717">
        <v>0</v>
      </c>
      <c r="K33" s="718">
        <v>0</v>
      </c>
    </row>
    <row r="34" spans="1:11" ht="19.5" customHeight="1">
      <c r="A34" s="719"/>
      <c r="B34" s="719"/>
      <c r="C34" s="719"/>
      <c r="D34" s="719" t="s">
        <v>688</v>
      </c>
      <c r="E34" s="719"/>
      <c r="F34" s="717">
        <v>0</v>
      </c>
      <c r="G34" s="717">
        <v>0</v>
      </c>
      <c r="H34" s="717">
        <v>0</v>
      </c>
      <c r="I34" s="717">
        <v>0</v>
      </c>
      <c r="J34" s="717">
        <v>0</v>
      </c>
      <c r="K34" s="718">
        <v>0</v>
      </c>
    </row>
    <row r="35" spans="1:11" ht="19.5" customHeight="1">
      <c r="A35" s="719"/>
      <c r="B35" s="724" t="s">
        <v>698</v>
      </c>
      <c r="C35" s="719"/>
      <c r="D35" s="719"/>
      <c r="E35" s="719"/>
      <c r="F35" s="717">
        <f t="shared" ref="F35:K35" si="6">F7+F29</f>
        <v>15740691</v>
      </c>
      <c r="G35" s="717">
        <f t="shared" si="6"/>
        <v>53740013</v>
      </c>
      <c r="H35" s="717">
        <f t="shared" si="6"/>
        <v>15556091</v>
      </c>
      <c r="I35" s="717">
        <f t="shared" si="6"/>
        <v>53144934</v>
      </c>
      <c r="J35" s="717">
        <f t="shared" si="6"/>
        <v>184600</v>
      </c>
      <c r="K35" s="718">
        <f t="shared" si="6"/>
        <v>595079</v>
      </c>
    </row>
    <row r="36" spans="1:11" ht="19.5" customHeight="1">
      <c r="A36" s="719"/>
      <c r="B36" s="719" t="s">
        <v>699</v>
      </c>
      <c r="C36" s="719"/>
      <c r="D36" s="719"/>
      <c r="E36" s="719"/>
      <c r="F36" s="717">
        <v>0</v>
      </c>
      <c r="G36" s="717">
        <v>0</v>
      </c>
      <c r="H36" s="100"/>
      <c r="I36" s="101"/>
      <c r="J36" s="101"/>
      <c r="K36" s="102"/>
    </row>
    <row r="37" spans="1:11" ht="19.5" customHeight="1">
      <c r="A37" s="719"/>
      <c r="B37" s="719" t="s">
        <v>700</v>
      </c>
      <c r="C37" s="719"/>
      <c r="D37" s="719"/>
      <c r="E37" s="719"/>
      <c r="F37" s="717">
        <v>0</v>
      </c>
      <c r="G37" s="717">
        <v>0</v>
      </c>
      <c r="H37" s="103"/>
      <c r="I37" s="104"/>
      <c r="J37" s="104"/>
      <c r="K37" s="105"/>
    </row>
    <row r="38" spans="1:11" ht="19.5" customHeight="1">
      <c r="A38" s="724" t="s">
        <v>701</v>
      </c>
      <c r="B38" s="719"/>
      <c r="C38" s="719"/>
      <c r="D38" s="719"/>
      <c r="E38" s="725"/>
      <c r="F38" s="717">
        <f>F35</f>
        <v>15740691</v>
      </c>
      <c r="G38" s="717"/>
      <c r="H38" s="103"/>
      <c r="I38" s="104"/>
      <c r="J38" s="104"/>
      <c r="K38" s="105"/>
    </row>
    <row r="39" spans="1:11" ht="19.5" customHeight="1">
      <c r="A39" s="724" t="s">
        <v>702</v>
      </c>
      <c r="B39" s="719"/>
      <c r="C39" s="719"/>
      <c r="D39" s="719"/>
      <c r="E39" s="723"/>
      <c r="F39" s="717">
        <v>812684302</v>
      </c>
      <c r="G39" s="717"/>
      <c r="H39" s="103"/>
      <c r="I39" s="104"/>
      <c r="J39" s="104"/>
      <c r="K39" s="105"/>
    </row>
    <row r="40" spans="1:11" ht="19.5" customHeight="1">
      <c r="A40" s="724" t="s">
        <v>703</v>
      </c>
      <c r="B40" s="719"/>
      <c r="C40" s="719"/>
      <c r="D40" s="719"/>
      <c r="E40" s="723"/>
      <c r="F40" s="726">
        <f>F38+F39</f>
        <v>828424993</v>
      </c>
      <c r="G40" s="727"/>
      <c r="H40" s="109"/>
      <c r="I40" s="110"/>
      <c r="J40" s="110"/>
      <c r="K40" s="111"/>
    </row>
    <row r="41" spans="1:11" ht="23.25" customHeight="1">
      <c r="A41" s="1547" t="s">
        <v>665</v>
      </c>
      <c r="B41" s="1548"/>
      <c r="C41" s="1548"/>
      <c r="D41" s="1548"/>
      <c r="E41" s="1549"/>
      <c r="F41" s="1558" t="s">
        <v>666</v>
      </c>
      <c r="G41" s="1559"/>
      <c r="H41" s="729" t="s">
        <v>667</v>
      </c>
      <c r="I41" s="730" t="s">
        <v>704</v>
      </c>
      <c r="J41" s="729" t="s">
        <v>669</v>
      </c>
      <c r="K41" s="731" t="s">
        <v>705</v>
      </c>
    </row>
    <row r="42" spans="1:11" ht="23.25" customHeight="1">
      <c r="A42" s="1196"/>
      <c r="B42" s="1196"/>
      <c r="C42" s="1196"/>
      <c r="D42" s="1196"/>
      <c r="E42" s="1197"/>
      <c r="F42" s="732" t="s">
        <v>671</v>
      </c>
      <c r="G42" s="732" t="s">
        <v>672</v>
      </c>
      <c r="H42" s="732" t="s">
        <v>671</v>
      </c>
      <c r="I42" s="732" t="s">
        <v>672</v>
      </c>
      <c r="J42" s="732" t="s">
        <v>671</v>
      </c>
      <c r="K42" s="728" t="s">
        <v>672</v>
      </c>
    </row>
    <row r="43" spans="1:11" ht="19.5" customHeight="1">
      <c r="A43" s="719"/>
      <c r="B43" s="720" t="s">
        <v>706</v>
      </c>
      <c r="C43" s="719"/>
      <c r="D43" s="719"/>
      <c r="E43" s="719"/>
      <c r="F43" s="717">
        <f t="shared" ref="F43:K43" si="7">F44+F49+F52+F55+F59+F64+F66</f>
        <v>20856173</v>
      </c>
      <c r="G43" s="717">
        <f t="shared" si="7"/>
        <v>39505192</v>
      </c>
      <c r="H43" s="717">
        <f t="shared" si="7"/>
        <v>16405122</v>
      </c>
      <c r="I43" s="717">
        <f t="shared" si="7"/>
        <v>33549147</v>
      </c>
      <c r="J43" s="717">
        <f t="shared" si="7"/>
        <v>4451051</v>
      </c>
      <c r="K43" s="718">
        <f t="shared" si="7"/>
        <v>5956045</v>
      </c>
    </row>
    <row r="44" spans="1:11" ht="19.5" customHeight="1">
      <c r="A44" s="719"/>
      <c r="B44" s="719"/>
      <c r="C44" s="720" t="s">
        <v>707</v>
      </c>
      <c r="D44" s="719"/>
      <c r="E44" s="719"/>
      <c r="F44" s="717">
        <f t="shared" ref="F44:K44" si="8">F45+F46+F47+F48</f>
        <v>7641182</v>
      </c>
      <c r="G44" s="717">
        <f t="shared" si="8"/>
        <v>17734958</v>
      </c>
      <c r="H44" s="717">
        <f t="shared" si="8"/>
        <v>7641182</v>
      </c>
      <c r="I44" s="717">
        <f t="shared" si="8"/>
        <v>17734958</v>
      </c>
      <c r="J44" s="717">
        <f t="shared" si="8"/>
        <v>0</v>
      </c>
      <c r="K44" s="718">
        <f t="shared" si="8"/>
        <v>0</v>
      </c>
    </row>
    <row r="45" spans="1:11" ht="19.5" customHeight="1">
      <c r="A45" s="719"/>
      <c r="B45" s="719"/>
      <c r="C45" s="720"/>
      <c r="D45" s="719" t="s">
        <v>708</v>
      </c>
      <c r="E45" s="719"/>
      <c r="F45" s="717">
        <v>2382644</v>
      </c>
      <c r="G45" s="717">
        <v>4337914</v>
      </c>
      <c r="H45" s="717">
        <v>2382644</v>
      </c>
      <c r="I45" s="717">
        <v>4337914</v>
      </c>
      <c r="J45" s="717">
        <v>0</v>
      </c>
      <c r="K45" s="718">
        <v>0</v>
      </c>
    </row>
    <row r="46" spans="1:11" ht="19.5" customHeight="1">
      <c r="A46" s="719"/>
      <c r="B46" s="719"/>
      <c r="C46" s="720"/>
      <c r="D46" s="719" t="s">
        <v>709</v>
      </c>
      <c r="E46" s="719"/>
      <c r="F46" s="717">
        <v>1602000</v>
      </c>
      <c r="G46" s="717">
        <v>7329000</v>
      </c>
      <c r="H46" s="717">
        <v>1602000</v>
      </c>
      <c r="I46" s="717">
        <v>7329000</v>
      </c>
      <c r="J46" s="717">
        <v>0</v>
      </c>
      <c r="K46" s="718">
        <v>0</v>
      </c>
    </row>
    <row r="47" spans="1:11" ht="19.5" customHeight="1">
      <c r="A47" s="719"/>
      <c r="B47" s="719"/>
      <c r="C47" s="720"/>
      <c r="D47" s="719" t="s">
        <v>710</v>
      </c>
      <c r="E47" s="719"/>
      <c r="F47" s="717">
        <v>3641436</v>
      </c>
      <c r="G47" s="717">
        <v>6052273</v>
      </c>
      <c r="H47" s="717">
        <v>3641436</v>
      </c>
      <c r="I47" s="717">
        <v>6052273</v>
      </c>
      <c r="J47" s="717">
        <v>0</v>
      </c>
      <c r="K47" s="718">
        <v>0</v>
      </c>
    </row>
    <row r="48" spans="1:11" ht="19.5" customHeight="1">
      <c r="A48" s="719"/>
      <c r="B48" s="719"/>
      <c r="C48" s="720"/>
      <c r="D48" s="719" t="s">
        <v>711</v>
      </c>
      <c r="E48" s="719"/>
      <c r="F48" s="717">
        <v>15102</v>
      </c>
      <c r="G48" s="717">
        <v>15771</v>
      </c>
      <c r="H48" s="717">
        <v>15102</v>
      </c>
      <c r="I48" s="717">
        <v>15771</v>
      </c>
      <c r="J48" s="717">
        <v>0</v>
      </c>
      <c r="K48" s="718">
        <v>0</v>
      </c>
    </row>
    <row r="49" spans="1:13" ht="19.5" customHeight="1">
      <c r="A49" s="719"/>
      <c r="B49" s="719"/>
      <c r="C49" s="720" t="s">
        <v>712</v>
      </c>
      <c r="D49" s="719"/>
      <c r="E49" s="719"/>
      <c r="F49" s="717">
        <f t="shared" ref="F49:K49" si="9">F50+F51</f>
        <v>623687</v>
      </c>
      <c r="G49" s="717">
        <f t="shared" si="9"/>
        <v>1766026</v>
      </c>
      <c r="H49" s="717">
        <f t="shared" si="9"/>
        <v>623687</v>
      </c>
      <c r="I49" s="717">
        <f t="shared" si="9"/>
        <v>1766026</v>
      </c>
      <c r="J49" s="717">
        <f t="shared" si="9"/>
        <v>0</v>
      </c>
      <c r="K49" s="718">
        <f t="shared" si="9"/>
        <v>0</v>
      </c>
    </row>
    <row r="50" spans="1:13" ht="19.5" customHeight="1">
      <c r="A50" s="719"/>
      <c r="B50" s="719"/>
      <c r="C50" s="720"/>
      <c r="D50" s="719" t="s">
        <v>713</v>
      </c>
      <c r="E50" s="719"/>
      <c r="F50" s="717">
        <v>253078</v>
      </c>
      <c r="G50" s="717">
        <v>489114</v>
      </c>
      <c r="H50" s="717">
        <v>253078</v>
      </c>
      <c r="I50" s="717">
        <v>489114</v>
      </c>
      <c r="J50" s="717">
        <v>0</v>
      </c>
      <c r="K50" s="718">
        <v>0</v>
      </c>
    </row>
    <row r="51" spans="1:13" ht="19.5" customHeight="1">
      <c r="A51" s="719"/>
      <c r="B51" s="719"/>
      <c r="C51" s="720"/>
      <c r="D51" s="719" t="s">
        <v>714</v>
      </c>
      <c r="E51" s="719"/>
      <c r="F51" s="717">
        <v>370609</v>
      </c>
      <c r="G51" s="717">
        <v>1276912</v>
      </c>
      <c r="H51" s="717">
        <v>370609</v>
      </c>
      <c r="I51" s="717">
        <v>1276912</v>
      </c>
      <c r="J51" s="717">
        <v>0</v>
      </c>
      <c r="K51" s="718">
        <v>0</v>
      </c>
    </row>
    <row r="52" spans="1:13" ht="19.5" customHeight="1">
      <c r="A52" s="719"/>
      <c r="B52" s="719"/>
      <c r="C52" s="720" t="s">
        <v>715</v>
      </c>
      <c r="D52" s="719"/>
      <c r="E52" s="719"/>
      <c r="F52" s="717">
        <f t="shared" ref="F52:K52" si="10">F53+F54</f>
        <v>8372631</v>
      </c>
      <c r="G52" s="717">
        <f t="shared" si="10"/>
        <v>12308005</v>
      </c>
      <c r="H52" s="717">
        <f t="shared" si="10"/>
        <v>3921580</v>
      </c>
      <c r="I52" s="717">
        <f t="shared" si="10"/>
        <v>6351960</v>
      </c>
      <c r="J52" s="717">
        <f t="shared" si="10"/>
        <v>4451051</v>
      </c>
      <c r="K52" s="718">
        <f t="shared" si="10"/>
        <v>5956045</v>
      </c>
    </row>
    <row r="53" spans="1:13" ht="19.5" customHeight="1">
      <c r="A53" s="719"/>
      <c r="B53" s="719"/>
      <c r="C53" s="720"/>
      <c r="D53" s="719" t="s">
        <v>716</v>
      </c>
      <c r="E53" s="719"/>
      <c r="F53" s="717">
        <v>4091230</v>
      </c>
      <c r="G53" s="717">
        <v>4843257</v>
      </c>
      <c r="H53" s="717">
        <v>1016260</v>
      </c>
      <c r="I53" s="717">
        <v>1768287</v>
      </c>
      <c r="J53" s="717">
        <v>3074970</v>
      </c>
      <c r="K53" s="718">
        <v>3074970</v>
      </c>
    </row>
    <row r="54" spans="1:13" ht="19.5" customHeight="1">
      <c r="A54" s="719"/>
      <c r="B54" s="719"/>
      <c r="C54" s="720"/>
      <c r="D54" s="719" t="s">
        <v>717</v>
      </c>
      <c r="E54" s="719"/>
      <c r="F54" s="717">
        <v>4281401</v>
      </c>
      <c r="G54" s="717">
        <v>7464748</v>
      </c>
      <c r="H54" s="717">
        <v>2905320</v>
      </c>
      <c r="I54" s="717">
        <v>4583673</v>
      </c>
      <c r="J54" s="717">
        <v>1376081</v>
      </c>
      <c r="K54" s="718">
        <v>2881075</v>
      </c>
    </row>
    <row r="55" spans="1:13" ht="19.5" customHeight="1">
      <c r="A55" s="719"/>
      <c r="B55" s="719"/>
      <c r="C55" s="720" t="s">
        <v>718</v>
      </c>
      <c r="D55" s="719"/>
      <c r="E55" s="719"/>
      <c r="F55" s="717">
        <f t="shared" ref="F55:K55" si="11">F56+F57+F58</f>
        <v>1870356</v>
      </c>
      <c r="G55" s="717">
        <f t="shared" si="11"/>
        <v>3250795</v>
      </c>
      <c r="H55" s="717">
        <f t="shared" si="11"/>
        <v>1870356</v>
      </c>
      <c r="I55" s="717">
        <f t="shared" si="11"/>
        <v>3250795</v>
      </c>
      <c r="J55" s="717">
        <f t="shared" si="11"/>
        <v>0</v>
      </c>
      <c r="K55" s="718">
        <f t="shared" si="11"/>
        <v>0</v>
      </c>
    </row>
    <row r="56" spans="1:13" ht="19.5" customHeight="1">
      <c r="A56" s="719"/>
      <c r="B56" s="719"/>
      <c r="C56" s="720"/>
      <c r="D56" s="719" t="s">
        <v>719</v>
      </c>
      <c r="E56" s="719"/>
      <c r="F56" s="717">
        <v>100759</v>
      </c>
      <c r="G56" s="717">
        <v>145996</v>
      </c>
      <c r="H56" s="717">
        <v>100759</v>
      </c>
      <c r="I56" s="717">
        <v>145996</v>
      </c>
      <c r="J56" s="717">
        <v>0</v>
      </c>
      <c r="K56" s="718">
        <v>0</v>
      </c>
    </row>
    <row r="57" spans="1:13" ht="19.5" customHeight="1">
      <c r="A57" s="719"/>
      <c r="B57" s="719"/>
      <c r="C57" s="720"/>
      <c r="D57" s="719" t="s">
        <v>720</v>
      </c>
      <c r="E57" s="719"/>
      <c r="F57" s="717">
        <v>11124</v>
      </c>
      <c r="G57" s="717">
        <v>11934</v>
      </c>
      <c r="H57" s="717">
        <v>11124</v>
      </c>
      <c r="I57" s="717">
        <v>11934</v>
      </c>
      <c r="J57" s="717">
        <v>0</v>
      </c>
      <c r="K57" s="718">
        <v>0</v>
      </c>
    </row>
    <row r="58" spans="1:13" ht="19.5" customHeight="1">
      <c r="A58" s="719"/>
      <c r="B58" s="719"/>
      <c r="C58" s="720"/>
      <c r="D58" s="719" t="s">
        <v>721</v>
      </c>
      <c r="E58" s="719"/>
      <c r="F58" s="717">
        <v>1758473</v>
      </c>
      <c r="G58" s="717">
        <v>3092865</v>
      </c>
      <c r="H58" s="717">
        <v>1758473</v>
      </c>
      <c r="I58" s="717">
        <v>3092865</v>
      </c>
      <c r="J58" s="717">
        <v>0</v>
      </c>
      <c r="K58" s="718">
        <v>0</v>
      </c>
    </row>
    <row r="59" spans="1:13" ht="19.5" customHeight="1">
      <c r="A59" s="719"/>
      <c r="B59" s="719"/>
      <c r="C59" s="719" t="s">
        <v>722</v>
      </c>
      <c r="D59" s="719"/>
      <c r="E59" s="719"/>
      <c r="F59" s="717">
        <f t="shared" ref="F59:K59" si="12">F60+F61</f>
        <v>1945118</v>
      </c>
      <c r="G59" s="717">
        <f t="shared" si="12"/>
        <v>3272085</v>
      </c>
      <c r="H59" s="717">
        <f t="shared" si="12"/>
        <v>1945118</v>
      </c>
      <c r="I59" s="717">
        <f t="shared" si="12"/>
        <v>3272085</v>
      </c>
      <c r="J59" s="717">
        <f t="shared" si="12"/>
        <v>0</v>
      </c>
      <c r="K59" s="718">
        <f t="shared" si="12"/>
        <v>0</v>
      </c>
    </row>
    <row r="60" spans="1:13" ht="19.5" customHeight="1">
      <c r="A60" s="719"/>
      <c r="B60" s="719"/>
      <c r="C60" s="719"/>
      <c r="D60" s="719" t="s">
        <v>723</v>
      </c>
      <c r="E60" s="719"/>
      <c r="F60" s="717">
        <v>1885118</v>
      </c>
      <c r="G60" s="717">
        <v>3212085</v>
      </c>
      <c r="H60" s="717">
        <v>1885118</v>
      </c>
      <c r="I60" s="717">
        <v>3212085</v>
      </c>
      <c r="J60" s="717">
        <v>0</v>
      </c>
      <c r="K60" s="718">
        <v>0</v>
      </c>
    </row>
    <row r="61" spans="1:13" ht="19.5" customHeight="1">
      <c r="A61" s="719"/>
      <c r="B61" s="719"/>
      <c r="C61" s="719"/>
      <c r="D61" s="719" t="s">
        <v>724</v>
      </c>
      <c r="E61" s="719"/>
      <c r="F61" s="717">
        <v>60000</v>
      </c>
      <c r="G61" s="717">
        <v>60000</v>
      </c>
      <c r="H61" s="717">
        <v>60000</v>
      </c>
      <c r="I61" s="717">
        <v>60000</v>
      </c>
      <c r="J61" s="717">
        <v>0</v>
      </c>
      <c r="K61" s="718">
        <v>0</v>
      </c>
    </row>
    <row r="62" spans="1:13" ht="23.25" customHeight="1">
      <c r="A62" s="1547" t="s">
        <v>665</v>
      </c>
      <c r="B62" s="1548"/>
      <c r="C62" s="1548"/>
      <c r="D62" s="1548"/>
      <c r="E62" s="1549"/>
      <c r="F62" s="1558" t="s">
        <v>666</v>
      </c>
      <c r="G62" s="1559"/>
      <c r="H62" s="729" t="s">
        <v>667</v>
      </c>
      <c r="I62" s="730" t="s">
        <v>704</v>
      </c>
      <c r="J62" s="729" t="s">
        <v>669</v>
      </c>
      <c r="K62" s="731" t="s">
        <v>705</v>
      </c>
      <c r="L62" s="88"/>
      <c r="M62" s="117"/>
    </row>
    <row r="63" spans="1:13" ht="23.25" customHeight="1">
      <c r="A63" s="1196"/>
      <c r="B63" s="1196"/>
      <c r="C63" s="1196"/>
      <c r="D63" s="1196"/>
      <c r="E63" s="1197"/>
      <c r="F63" s="732" t="s">
        <v>671</v>
      </c>
      <c r="G63" s="732" t="s">
        <v>672</v>
      </c>
      <c r="H63" s="732" t="s">
        <v>671</v>
      </c>
      <c r="I63" s="732" t="s">
        <v>672</v>
      </c>
      <c r="J63" s="732" t="s">
        <v>671</v>
      </c>
      <c r="K63" s="728" t="s">
        <v>672</v>
      </c>
      <c r="L63" s="88"/>
      <c r="M63" s="118"/>
    </row>
    <row r="64" spans="1:13" ht="19.5" customHeight="1">
      <c r="A64" s="719"/>
      <c r="B64" s="719"/>
      <c r="C64" s="719" t="s">
        <v>725</v>
      </c>
      <c r="D64" s="719"/>
      <c r="E64" s="719"/>
      <c r="F64" s="717">
        <f t="shared" ref="F64:K64" si="13">F65</f>
        <v>403199</v>
      </c>
      <c r="G64" s="717">
        <f t="shared" si="13"/>
        <v>1173323</v>
      </c>
      <c r="H64" s="717">
        <f t="shared" si="13"/>
        <v>403199</v>
      </c>
      <c r="I64" s="717">
        <f t="shared" si="13"/>
        <v>1173323</v>
      </c>
      <c r="J64" s="717">
        <f t="shared" si="13"/>
        <v>0</v>
      </c>
      <c r="K64" s="718">
        <f t="shared" si="13"/>
        <v>0</v>
      </c>
    </row>
    <row r="65" spans="1:11" ht="19.5" customHeight="1">
      <c r="A65" s="719"/>
      <c r="B65" s="719"/>
      <c r="C65" s="719"/>
      <c r="D65" s="719" t="s">
        <v>726</v>
      </c>
      <c r="E65" s="719"/>
      <c r="F65" s="717">
        <v>403199</v>
      </c>
      <c r="G65" s="717">
        <v>1173323</v>
      </c>
      <c r="H65" s="717">
        <v>403199</v>
      </c>
      <c r="I65" s="717">
        <v>1173323</v>
      </c>
      <c r="J65" s="717">
        <v>0</v>
      </c>
      <c r="K65" s="718">
        <v>0</v>
      </c>
    </row>
    <row r="66" spans="1:11" ht="19.5" customHeight="1">
      <c r="A66" s="719"/>
      <c r="B66" s="719"/>
      <c r="C66" s="719" t="s">
        <v>727</v>
      </c>
      <c r="D66" s="719"/>
      <c r="E66" s="719"/>
      <c r="F66" s="717">
        <f t="shared" ref="F66:K66" si="14">F68</f>
        <v>0</v>
      </c>
      <c r="G66" s="717">
        <f t="shared" si="14"/>
        <v>0</v>
      </c>
      <c r="H66" s="717">
        <f t="shared" si="14"/>
        <v>0</v>
      </c>
      <c r="I66" s="717">
        <f t="shared" si="14"/>
        <v>0</v>
      </c>
      <c r="J66" s="717">
        <f t="shared" si="14"/>
        <v>0</v>
      </c>
      <c r="K66" s="718">
        <f t="shared" si="14"/>
        <v>0</v>
      </c>
    </row>
    <row r="67" spans="1:11" ht="19.5" customHeight="1">
      <c r="A67" s="719"/>
      <c r="B67" s="719"/>
      <c r="C67" s="719" t="s">
        <v>728</v>
      </c>
      <c r="D67" s="719"/>
      <c r="E67" s="719"/>
      <c r="F67" s="717"/>
      <c r="G67" s="717"/>
      <c r="H67" s="717"/>
      <c r="I67" s="717"/>
      <c r="J67" s="717"/>
      <c r="K67" s="718"/>
    </row>
    <row r="68" spans="1:11" ht="19.5" customHeight="1">
      <c r="A68" s="719"/>
      <c r="B68" s="719"/>
      <c r="C68" s="733" t="s">
        <v>729</v>
      </c>
      <c r="D68" s="719"/>
      <c r="E68" s="719"/>
      <c r="F68" s="717"/>
      <c r="G68" s="717"/>
      <c r="H68" s="717"/>
      <c r="I68" s="717"/>
      <c r="J68" s="717"/>
      <c r="K68" s="718"/>
    </row>
    <row r="69" spans="1:11" ht="19.5" customHeight="1">
      <c r="A69" s="719"/>
      <c r="B69" s="720" t="s">
        <v>730</v>
      </c>
      <c r="C69" s="719"/>
      <c r="D69" s="719"/>
      <c r="E69" s="719"/>
      <c r="F69" s="717">
        <f t="shared" ref="F69:K69" si="15">F70+F74+F77+F82+F84+F87</f>
        <v>349033</v>
      </c>
      <c r="G69" s="717">
        <f t="shared" si="15"/>
        <v>349033</v>
      </c>
      <c r="H69" s="717">
        <f t="shared" si="15"/>
        <v>349033</v>
      </c>
      <c r="I69" s="717">
        <f t="shared" si="15"/>
        <v>349033</v>
      </c>
      <c r="J69" s="717">
        <f t="shared" si="15"/>
        <v>0</v>
      </c>
      <c r="K69" s="718">
        <f t="shared" si="15"/>
        <v>0</v>
      </c>
    </row>
    <row r="70" spans="1:11" ht="19.5" customHeight="1">
      <c r="A70" s="719"/>
      <c r="B70" s="719"/>
      <c r="C70" s="720" t="s">
        <v>707</v>
      </c>
      <c r="D70" s="719"/>
      <c r="E70" s="719"/>
      <c r="F70" s="717">
        <f t="shared" ref="F70:K70" si="16">F71+F72+F73</f>
        <v>349033</v>
      </c>
      <c r="G70" s="717">
        <f t="shared" si="16"/>
        <v>349033</v>
      </c>
      <c r="H70" s="717">
        <f t="shared" si="16"/>
        <v>349033</v>
      </c>
      <c r="I70" s="717">
        <f t="shared" si="16"/>
        <v>349033</v>
      </c>
      <c r="J70" s="717">
        <f t="shared" si="16"/>
        <v>0</v>
      </c>
      <c r="K70" s="718">
        <f t="shared" si="16"/>
        <v>0</v>
      </c>
    </row>
    <row r="71" spans="1:11" ht="19.5" customHeight="1">
      <c r="A71" s="719"/>
      <c r="B71" s="719"/>
      <c r="C71" s="720"/>
      <c r="D71" s="719" t="s">
        <v>708</v>
      </c>
      <c r="E71" s="719"/>
      <c r="F71" s="717">
        <v>349033</v>
      </c>
      <c r="G71" s="717">
        <v>349033</v>
      </c>
      <c r="H71" s="717">
        <v>349033</v>
      </c>
      <c r="I71" s="717">
        <v>349033</v>
      </c>
      <c r="J71" s="717">
        <v>0</v>
      </c>
      <c r="K71" s="718">
        <v>0</v>
      </c>
    </row>
    <row r="72" spans="1:11" ht="19.5" customHeight="1">
      <c r="A72" s="719"/>
      <c r="B72" s="719"/>
      <c r="C72" s="720"/>
      <c r="D72" s="719" t="s">
        <v>709</v>
      </c>
      <c r="E72" s="719"/>
      <c r="F72" s="717"/>
      <c r="G72" s="717"/>
      <c r="H72" s="717"/>
      <c r="I72" s="717"/>
      <c r="J72" s="717"/>
      <c r="K72" s="718"/>
    </row>
    <row r="73" spans="1:11" ht="19.5" customHeight="1">
      <c r="A73" s="719"/>
      <c r="B73" s="719"/>
      <c r="C73" s="720"/>
      <c r="D73" s="719" t="s">
        <v>710</v>
      </c>
      <c r="E73" s="719"/>
      <c r="F73" s="717"/>
      <c r="G73" s="717"/>
      <c r="H73" s="717"/>
      <c r="I73" s="717"/>
      <c r="J73" s="717"/>
      <c r="K73" s="718"/>
    </row>
    <row r="74" spans="1:11" ht="19.5" customHeight="1">
      <c r="A74" s="719"/>
      <c r="B74" s="719"/>
      <c r="C74" s="720" t="s">
        <v>712</v>
      </c>
      <c r="D74" s="719"/>
      <c r="E74" s="719"/>
      <c r="F74" s="717">
        <f t="shared" ref="F74:K74" si="17">F75+F76</f>
        <v>0</v>
      </c>
      <c r="G74" s="717">
        <f t="shared" si="17"/>
        <v>0</v>
      </c>
      <c r="H74" s="717">
        <f t="shared" si="17"/>
        <v>0</v>
      </c>
      <c r="I74" s="717">
        <f t="shared" si="17"/>
        <v>0</v>
      </c>
      <c r="J74" s="717">
        <f t="shared" si="17"/>
        <v>0</v>
      </c>
      <c r="K74" s="718">
        <f t="shared" si="17"/>
        <v>0</v>
      </c>
    </row>
    <row r="75" spans="1:11" ht="19.5" customHeight="1">
      <c r="A75" s="719"/>
      <c r="B75" s="719"/>
      <c r="C75" s="720"/>
      <c r="D75" s="719" t="s">
        <v>713</v>
      </c>
      <c r="E75" s="719"/>
      <c r="F75" s="717"/>
      <c r="G75" s="717"/>
      <c r="H75" s="717"/>
      <c r="I75" s="717"/>
      <c r="J75" s="717"/>
      <c r="K75" s="718"/>
    </row>
    <row r="76" spans="1:11" ht="19.5" customHeight="1">
      <c r="A76" s="719"/>
      <c r="B76" s="719"/>
      <c r="C76" s="720"/>
      <c r="D76" s="719" t="s">
        <v>714</v>
      </c>
      <c r="E76" s="719"/>
      <c r="F76" s="717"/>
      <c r="G76" s="717"/>
      <c r="H76" s="717"/>
      <c r="I76" s="717"/>
      <c r="J76" s="717"/>
      <c r="K76" s="718"/>
    </row>
    <row r="77" spans="1:11" ht="19.5" customHeight="1">
      <c r="A77" s="719"/>
      <c r="B77" s="719"/>
      <c r="C77" s="720" t="s">
        <v>715</v>
      </c>
      <c r="D77" s="719"/>
      <c r="E77" s="719"/>
      <c r="F77" s="717">
        <f t="shared" ref="F77:K77" si="18">F78+F79</f>
        <v>0</v>
      </c>
      <c r="G77" s="717">
        <f t="shared" si="18"/>
        <v>0</v>
      </c>
      <c r="H77" s="717">
        <f t="shared" si="18"/>
        <v>0</v>
      </c>
      <c r="I77" s="717">
        <f t="shared" si="18"/>
        <v>0</v>
      </c>
      <c r="J77" s="717">
        <f t="shared" si="18"/>
        <v>0</v>
      </c>
      <c r="K77" s="718">
        <f t="shared" si="18"/>
        <v>0</v>
      </c>
    </row>
    <row r="78" spans="1:11" ht="19.5" customHeight="1">
      <c r="A78" s="719"/>
      <c r="B78" s="719"/>
      <c r="C78" s="720"/>
      <c r="D78" s="719" t="s">
        <v>716</v>
      </c>
      <c r="E78" s="719"/>
      <c r="F78" s="717"/>
      <c r="G78" s="717"/>
      <c r="H78" s="717"/>
      <c r="I78" s="717"/>
      <c r="J78" s="717"/>
      <c r="K78" s="718"/>
    </row>
    <row r="79" spans="1:11" ht="23.25" customHeight="1">
      <c r="A79" s="719"/>
      <c r="B79" s="719"/>
      <c r="C79" s="720"/>
      <c r="D79" s="719" t="s">
        <v>717</v>
      </c>
      <c r="E79" s="719"/>
      <c r="F79" s="717"/>
      <c r="G79" s="717"/>
      <c r="H79" s="717"/>
      <c r="I79" s="717"/>
      <c r="J79" s="717"/>
      <c r="K79" s="718"/>
    </row>
    <row r="80" spans="1:11" ht="23.25" customHeight="1">
      <c r="A80" s="1547" t="s">
        <v>665</v>
      </c>
      <c r="B80" s="1548"/>
      <c r="C80" s="1548"/>
      <c r="D80" s="1548"/>
      <c r="E80" s="1549"/>
      <c r="F80" s="1558" t="s">
        <v>666</v>
      </c>
      <c r="G80" s="1559"/>
      <c r="H80" s="729" t="s">
        <v>667</v>
      </c>
      <c r="I80" s="730" t="s">
        <v>704</v>
      </c>
      <c r="J80" s="729" t="s">
        <v>669</v>
      </c>
      <c r="K80" s="731" t="s">
        <v>705</v>
      </c>
    </row>
    <row r="81" spans="1:11" ht="20.25" customHeight="1">
      <c r="A81" s="1196"/>
      <c r="B81" s="1196"/>
      <c r="C81" s="1196"/>
      <c r="D81" s="1196"/>
      <c r="E81" s="1197"/>
      <c r="F81" s="732" t="s">
        <v>671</v>
      </c>
      <c r="G81" s="732" t="s">
        <v>672</v>
      </c>
      <c r="H81" s="732" t="s">
        <v>671</v>
      </c>
      <c r="I81" s="732" t="s">
        <v>672</v>
      </c>
      <c r="J81" s="732" t="s">
        <v>671</v>
      </c>
      <c r="K81" s="728" t="s">
        <v>672</v>
      </c>
    </row>
    <row r="82" spans="1:11" ht="20.25" customHeight="1">
      <c r="A82" s="719"/>
      <c r="B82" s="719"/>
      <c r="C82" s="720" t="s">
        <v>718</v>
      </c>
      <c r="D82" s="719"/>
      <c r="E82" s="719"/>
      <c r="F82" s="717">
        <f t="shared" ref="F82:K82" si="19">F83</f>
        <v>0</v>
      </c>
      <c r="G82" s="717">
        <f t="shared" si="19"/>
        <v>0</v>
      </c>
      <c r="H82" s="717">
        <f t="shared" si="19"/>
        <v>0</v>
      </c>
      <c r="I82" s="717">
        <f t="shared" si="19"/>
        <v>0</v>
      </c>
      <c r="J82" s="717">
        <f t="shared" si="19"/>
        <v>0</v>
      </c>
      <c r="K82" s="718">
        <f t="shared" si="19"/>
        <v>0</v>
      </c>
    </row>
    <row r="83" spans="1:11" ht="20.25" customHeight="1">
      <c r="A83" s="719"/>
      <c r="B83" s="719"/>
      <c r="C83" s="720"/>
      <c r="D83" s="719" t="s">
        <v>721</v>
      </c>
      <c r="E83" s="719"/>
      <c r="F83" s="717">
        <v>0</v>
      </c>
      <c r="G83" s="717"/>
      <c r="H83" s="717"/>
      <c r="I83" s="717"/>
      <c r="J83" s="717"/>
      <c r="K83" s="718"/>
    </row>
    <row r="84" spans="1:11" ht="20.25" customHeight="1">
      <c r="A84" s="719"/>
      <c r="B84" s="719"/>
      <c r="C84" s="719" t="s">
        <v>722</v>
      </c>
      <c r="D84" s="719"/>
      <c r="E84" s="719"/>
      <c r="F84" s="717">
        <f t="shared" ref="F84:K84" si="20">F85+F86</f>
        <v>0</v>
      </c>
      <c r="G84" s="717">
        <f t="shared" si="20"/>
        <v>0</v>
      </c>
      <c r="H84" s="717">
        <f t="shared" si="20"/>
        <v>0</v>
      </c>
      <c r="I84" s="717">
        <f t="shared" si="20"/>
        <v>0</v>
      </c>
      <c r="J84" s="717">
        <f t="shared" si="20"/>
        <v>0</v>
      </c>
      <c r="K84" s="718">
        <f t="shared" si="20"/>
        <v>0</v>
      </c>
    </row>
    <row r="85" spans="1:11" ht="20.25" customHeight="1">
      <c r="A85" s="719"/>
      <c r="B85" s="719"/>
      <c r="C85" s="719"/>
      <c r="D85" s="719" t="s">
        <v>723</v>
      </c>
      <c r="E85" s="719"/>
      <c r="F85" s="717">
        <v>0</v>
      </c>
      <c r="G85" s="717">
        <v>0</v>
      </c>
      <c r="H85" s="717">
        <v>0</v>
      </c>
      <c r="I85" s="717">
        <v>0</v>
      </c>
      <c r="J85" s="717">
        <v>0</v>
      </c>
      <c r="K85" s="718">
        <v>0</v>
      </c>
    </row>
    <row r="86" spans="1:11" ht="20.25" customHeight="1">
      <c r="A86" s="719"/>
      <c r="B86" s="719"/>
      <c r="C86" s="719"/>
      <c r="D86" s="719" t="s">
        <v>724</v>
      </c>
      <c r="E86" s="719"/>
      <c r="F86" s="717">
        <v>0</v>
      </c>
      <c r="G86" s="717">
        <v>0</v>
      </c>
      <c r="H86" s="717">
        <v>0</v>
      </c>
      <c r="I86" s="717">
        <v>0</v>
      </c>
      <c r="J86" s="717">
        <v>0</v>
      </c>
      <c r="K86" s="718">
        <v>0</v>
      </c>
    </row>
    <row r="87" spans="1:11" ht="20.25" customHeight="1">
      <c r="A87" s="719"/>
      <c r="B87" s="719"/>
      <c r="C87" s="719" t="s">
        <v>731</v>
      </c>
      <c r="D87" s="719"/>
      <c r="E87" s="719"/>
      <c r="F87" s="717">
        <f t="shared" ref="F87:K87" si="21">F88</f>
        <v>0</v>
      </c>
      <c r="G87" s="717">
        <f t="shared" si="21"/>
        <v>0</v>
      </c>
      <c r="H87" s="717">
        <f t="shared" si="21"/>
        <v>0</v>
      </c>
      <c r="I87" s="717">
        <f t="shared" si="21"/>
        <v>0</v>
      </c>
      <c r="J87" s="717">
        <f t="shared" si="21"/>
        <v>0</v>
      </c>
      <c r="K87" s="718">
        <f t="shared" si="21"/>
        <v>0</v>
      </c>
    </row>
    <row r="88" spans="1:11" ht="20.25" customHeight="1">
      <c r="A88" s="719"/>
      <c r="B88" s="719"/>
      <c r="C88" s="719"/>
      <c r="D88" s="719" t="s">
        <v>732</v>
      </c>
      <c r="E88" s="719"/>
      <c r="F88" s="717"/>
      <c r="G88" s="717"/>
      <c r="H88" s="717"/>
      <c r="I88" s="717"/>
      <c r="J88" s="717"/>
      <c r="K88" s="718"/>
    </row>
    <row r="89" spans="1:11" ht="20.25" customHeight="1">
      <c r="A89" s="719"/>
      <c r="B89" s="724" t="s">
        <v>698</v>
      </c>
      <c r="C89" s="719"/>
      <c r="D89" s="719"/>
      <c r="E89" s="719"/>
      <c r="F89" s="717">
        <f t="shared" ref="F89:K89" si="22">F43+F69</f>
        <v>21205206</v>
      </c>
      <c r="G89" s="717">
        <f t="shared" si="22"/>
        <v>39854225</v>
      </c>
      <c r="H89" s="717">
        <f t="shared" si="22"/>
        <v>16754155</v>
      </c>
      <c r="I89" s="717">
        <f t="shared" si="22"/>
        <v>33898180</v>
      </c>
      <c r="J89" s="717">
        <f t="shared" si="22"/>
        <v>4451051</v>
      </c>
      <c r="K89" s="718">
        <f t="shared" si="22"/>
        <v>5956045</v>
      </c>
    </row>
    <row r="90" spans="1:11" ht="20.25" customHeight="1">
      <c r="A90" s="719"/>
      <c r="B90" s="719" t="s">
        <v>733</v>
      </c>
      <c r="C90" s="719"/>
      <c r="D90" s="719"/>
      <c r="E90" s="719"/>
      <c r="F90" s="717">
        <f t="shared" ref="F90:K90" si="23">F91+F92</f>
        <v>262379</v>
      </c>
      <c r="G90" s="717">
        <f t="shared" si="23"/>
        <v>262379</v>
      </c>
      <c r="H90" s="717">
        <f t="shared" si="23"/>
        <v>262379</v>
      </c>
      <c r="I90" s="717">
        <f>I91+I92</f>
        <v>262379</v>
      </c>
      <c r="J90" s="717">
        <f t="shared" si="23"/>
        <v>0</v>
      </c>
      <c r="K90" s="718">
        <f t="shared" si="23"/>
        <v>0</v>
      </c>
    </row>
    <row r="91" spans="1:11" ht="20.25" customHeight="1">
      <c r="A91" s="734"/>
      <c r="D91" s="734" t="s">
        <v>734</v>
      </c>
      <c r="E91" s="719"/>
      <c r="F91" s="717">
        <v>260555</v>
      </c>
      <c r="G91" s="717">
        <v>260555</v>
      </c>
      <c r="H91" s="103">
        <v>260555</v>
      </c>
      <c r="I91" s="104">
        <v>260555</v>
      </c>
      <c r="J91" s="104">
        <v>0</v>
      </c>
      <c r="K91" s="105">
        <v>0</v>
      </c>
    </row>
    <row r="92" spans="1:11" ht="20.25" customHeight="1">
      <c r="A92" s="719"/>
      <c r="B92" s="721"/>
      <c r="C92" s="721"/>
      <c r="D92" s="719" t="s">
        <v>735</v>
      </c>
      <c r="E92" s="719"/>
      <c r="F92" s="717">
        <v>1824</v>
      </c>
      <c r="G92" s="717">
        <v>1824</v>
      </c>
      <c r="H92" s="103">
        <v>1824</v>
      </c>
      <c r="I92" s="104">
        <v>1824</v>
      </c>
      <c r="J92" s="104">
        <v>0</v>
      </c>
      <c r="K92" s="105">
        <v>0</v>
      </c>
    </row>
    <row r="93" spans="1:11" ht="20.25" customHeight="1">
      <c r="A93" s="724" t="s">
        <v>736</v>
      </c>
      <c r="B93" s="719"/>
      <c r="C93" s="719"/>
      <c r="D93" s="719"/>
      <c r="E93" s="735"/>
      <c r="F93" s="717">
        <f>F89+F90</f>
        <v>21467585</v>
      </c>
      <c r="G93" s="717"/>
      <c r="H93" s="103"/>
      <c r="I93" s="104"/>
      <c r="J93" s="104"/>
      <c r="K93" s="105"/>
    </row>
    <row r="94" spans="1:11" ht="20.25" customHeight="1">
      <c r="A94" s="719" t="s">
        <v>737</v>
      </c>
      <c r="B94" s="719"/>
      <c r="C94" s="719"/>
      <c r="D94" s="719"/>
      <c r="E94" s="736"/>
      <c r="F94" s="717">
        <v>803608369</v>
      </c>
      <c r="G94" s="717"/>
      <c r="H94" s="103"/>
      <c r="I94" s="104"/>
      <c r="J94" s="104"/>
      <c r="K94" s="105"/>
    </row>
    <row r="95" spans="1:11" ht="20.25" customHeight="1">
      <c r="A95" s="719" t="s">
        <v>738</v>
      </c>
      <c r="B95" s="719"/>
      <c r="C95" s="719"/>
      <c r="D95" s="719"/>
      <c r="E95" s="719"/>
      <c r="F95" s="737">
        <f>F93+F94</f>
        <v>825075954</v>
      </c>
      <c r="G95" s="717"/>
      <c r="H95" s="103"/>
      <c r="I95" s="104"/>
      <c r="J95" s="104"/>
      <c r="K95" s="105"/>
    </row>
    <row r="96" spans="1:11" ht="20.25" customHeight="1">
      <c r="A96" s="719" t="s">
        <v>739</v>
      </c>
      <c r="B96" s="719"/>
      <c r="C96" s="719"/>
      <c r="D96" s="719"/>
      <c r="E96" s="719"/>
      <c r="F96" s="727">
        <v>6518184</v>
      </c>
      <c r="G96" s="717"/>
      <c r="H96" s="124"/>
      <c r="I96" s="104"/>
      <c r="J96" s="104"/>
      <c r="K96" s="105"/>
    </row>
    <row r="97" spans="1:11" ht="23.25" customHeight="1">
      <c r="A97" s="724" t="s">
        <v>740</v>
      </c>
      <c r="B97" s="719"/>
      <c r="C97" s="719"/>
      <c r="D97" s="719"/>
      <c r="E97" s="719"/>
      <c r="F97" s="727">
        <f>F94+F96</f>
        <v>810126553</v>
      </c>
      <c r="G97" s="717"/>
      <c r="H97" s="125"/>
      <c r="I97" s="110"/>
      <c r="J97" s="110"/>
      <c r="K97" s="111"/>
    </row>
    <row r="98" spans="1:11" ht="17.399999999999999">
      <c r="A98" s="88" t="s">
        <v>741</v>
      </c>
      <c r="B98" s="88"/>
      <c r="C98" s="88"/>
      <c r="D98" s="88"/>
      <c r="E98" s="88" t="s">
        <v>742</v>
      </c>
      <c r="F98" s="1556" t="s">
        <v>743</v>
      </c>
      <c r="G98" s="1556"/>
      <c r="H98" s="72" t="s">
        <v>744</v>
      </c>
      <c r="I98" s="72"/>
      <c r="J98" s="1557" t="s">
        <v>1293</v>
      </c>
      <c r="K98" s="1557"/>
    </row>
    <row r="99" spans="1:11" ht="19.8" customHeight="1">
      <c r="A99" s="88"/>
      <c r="B99" s="88"/>
      <c r="C99" s="88"/>
      <c r="D99" s="88"/>
      <c r="E99" s="88"/>
      <c r="F99" s="126"/>
      <c r="G99" s="126"/>
      <c r="H99" s="72"/>
      <c r="I99" s="72"/>
      <c r="J99" s="127"/>
      <c r="K99" s="127"/>
    </row>
    <row r="100" spans="1:11" ht="17.399999999999999">
      <c r="A100" s="88"/>
      <c r="B100" s="88"/>
      <c r="C100" s="88"/>
      <c r="D100" s="88"/>
      <c r="E100" s="88"/>
      <c r="F100" s="1192" t="s">
        <v>746</v>
      </c>
      <c r="G100" s="1192"/>
      <c r="H100" s="72"/>
      <c r="I100" s="72"/>
      <c r="J100" s="72"/>
      <c r="K100" s="72"/>
    </row>
    <row r="101" spans="1:11" ht="26.4" customHeight="1">
      <c r="A101" s="88" t="s">
        <v>747</v>
      </c>
    </row>
    <row r="102" spans="1:11" ht="17.399999999999999">
      <c r="A102" s="88" t="s">
        <v>748</v>
      </c>
    </row>
  </sheetData>
  <mergeCells count="16">
    <mergeCell ref="F98:G98"/>
    <mergeCell ref="J98:K98"/>
    <mergeCell ref="F100:G100"/>
    <mergeCell ref="A41:E42"/>
    <mergeCell ref="F41:G41"/>
    <mergeCell ref="A62:E63"/>
    <mergeCell ref="F62:G62"/>
    <mergeCell ref="A80:E81"/>
    <mergeCell ref="F80:G80"/>
    <mergeCell ref="A1:D1"/>
    <mergeCell ref="A2:D2"/>
    <mergeCell ref="A3:K3"/>
    <mergeCell ref="A5:E6"/>
    <mergeCell ref="F5:G5"/>
    <mergeCell ref="A24:E25"/>
    <mergeCell ref="F24:G24"/>
  </mergeCells>
  <phoneticPr fontId="7" type="noConversion"/>
  <hyperlinks>
    <hyperlink ref="L3" location="預告統計資料發布時間表!A1" display="回發布時間表" xr:uid="{8E522727-3F64-4651-B8A5-12DF297CAB0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29" sqref="A29"/>
    </sheetView>
  </sheetViews>
  <sheetFormatPr defaultRowHeight="16.2"/>
  <cols>
    <col min="1" max="1" width="93.6640625" customWidth="1"/>
  </cols>
  <sheetData>
    <row r="1" spans="1:2" ht="39.6">
      <c r="A1" s="62" t="s">
        <v>599</v>
      </c>
      <c r="B1" s="56" t="s">
        <v>12</v>
      </c>
    </row>
    <row r="2" spans="1:2" ht="19.8">
      <c r="A2" s="5" t="s">
        <v>178</v>
      </c>
      <c r="B2" s="57"/>
    </row>
    <row r="3" spans="1:2" ht="19.8">
      <c r="A3" s="5" t="s">
        <v>309</v>
      </c>
      <c r="B3" s="57"/>
    </row>
    <row r="4" spans="1:2" ht="19.8">
      <c r="A4" s="8" t="s">
        <v>1</v>
      </c>
      <c r="B4" s="57"/>
    </row>
    <row r="5" spans="1:2" ht="19.8">
      <c r="A5" s="61" t="s">
        <v>471</v>
      </c>
      <c r="B5" s="57"/>
    </row>
    <row r="6" spans="1:2" ht="19.8">
      <c r="A6" s="61" t="s">
        <v>481</v>
      </c>
      <c r="B6" s="57"/>
    </row>
    <row r="7" spans="1:2" ht="19.8">
      <c r="A7" s="61" t="s">
        <v>502</v>
      </c>
      <c r="B7" s="57"/>
    </row>
    <row r="8" spans="1:2" ht="19.8">
      <c r="A8" s="61" t="s">
        <v>478</v>
      </c>
      <c r="B8" s="57"/>
    </row>
    <row r="9" spans="1:2" ht="19.8">
      <c r="A9" s="61" t="s">
        <v>494</v>
      </c>
      <c r="B9" s="57"/>
    </row>
    <row r="10" spans="1:2" ht="19.8">
      <c r="A10" s="60" t="s">
        <v>2</v>
      </c>
      <c r="B10" s="57"/>
    </row>
    <row r="11" spans="1:2" ht="19.8">
      <c r="A11" s="61" t="s">
        <v>596</v>
      </c>
      <c r="B11" s="57"/>
    </row>
    <row r="12" spans="1:2" ht="79.2">
      <c r="A12" s="63" t="s">
        <v>475</v>
      </c>
      <c r="B12" s="57"/>
    </row>
    <row r="13" spans="1:2" ht="19.8">
      <c r="A13" s="8" t="s">
        <v>3</v>
      </c>
      <c r="B13" s="57"/>
    </row>
    <row r="14" spans="1:2" ht="99">
      <c r="A14" s="6" t="s">
        <v>310</v>
      </c>
      <c r="B14" s="57"/>
    </row>
    <row r="15" spans="1:2" ht="19.8">
      <c r="A15" s="3" t="s">
        <v>113</v>
      </c>
      <c r="B15" s="57"/>
    </row>
    <row r="16" spans="1:2" ht="19.8">
      <c r="A16" s="7" t="s">
        <v>4</v>
      </c>
      <c r="B16" s="57"/>
    </row>
    <row r="17" spans="1:2" ht="39.6">
      <c r="A17" s="3" t="s">
        <v>300</v>
      </c>
      <c r="B17" s="57"/>
    </row>
    <row r="18" spans="1:2" ht="39.6">
      <c r="A18" s="3" t="s">
        <v>301</v>
      </c>
      <c r="B18" s="57"/>
    </row>
    <row r="19" spans="1:2" ht="19.8">
      <c r="A19" s="3" t="s">
        <v>302</v>
      </c>
      <c r="B19" s="57"/>
    </row>
    <row r="20" spans="1:2" ht="19.8">
      <c r="A20" s="3" t="s">
        <v>312</v>
      </c>
      <c r="B20" s="57"/>
    </row>
    <row r="21" spans="1:2" ht="19.8">
      <c r="A21" s="3" t="s">
        <v>313</v>
      </c>
      <c r="B21" s="57"/>
    </row>
    <row r="22" spans="1:2" ht="19.8">
      <c r="A22" s="3" t="s">
        <v>115</v>
      </c>
      <c r="B22" s="57"/>
    </row>
    <row r="23" spans="1:2" ht="39.6">
      <c r="A23" s="3" t="s">
        <v>311</v>
      </c>
      <c r="B23" s="57"/>
    </row>
    <row r="24" spans="1:2" ht="19.8">
      <c r="A24" s="3" t="s">
        <v>83</v>
      </c>
      <c r="B24" s="57"/>
    </row>
    <row r="25" spans="1:2" ht="19.8">
      <c r="A25" s="3" t="s">
        <v>427</v>
      </c>
      <c r="B25" s="57"/>
    </row>
    <row r="26" spans="1:2" ht="19.8">
      <c r="A26" s="3" t="s">
        <v>6</v>
      </c>
      <c r="B26" s="57"/>
    </row>
    <row r="27" spans="1:2" ht="19.8">
      <c r="A27" s="8" t="s">
        <v>7</v>
      </c>
      <c r="B27" s="57"/>
    </row>
    <row r="28" spans="1:2" ht="39.6">
      <c r="A28" s="3" t="s">
        <v>594</v>
      </c>
      <c r="B28" s="57"/>
    </row>
    <row r="29" spans="1:2" ht="39.6">
      <c r="A29" s="3" t="s">
        <v>1638</v>
      </c>
      <c r="B29" s="57"/>
    </row>
    <row r="30" spans="1:2" ht="19.8">
      <c r="A30" s="8" t="s">
        <v>8</v>
      </c>
      <c r="B30" s="57"/>
    </row>
    <row r="31" spans="1:2" ht="39.6">
      <c r="A31" s="3" t="s">
        <v>286</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86</vt:i4>
      </vt:variant>
      <vt:variant>
        <vt:lpstr>具名範圍</vt:lpstr>
      </vt:variant>
      <vt:variant>
        <vt:i4>79</vt:i4>
      </vt:variant>
    </vt:vector>
  </HeadingPairs>
  <TitlesOfParts>
    <vt:vector size="165"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vt:lpstr>
      <vt:lpstr>骨灰(骸)存放</vt:lpstr>
      <vt:lpstr>殯葬管理</vt:lpstr>
      <vt:lpstr>殯儀館</vt:lpstr>
      <vt:lpstr>火化場</vt:lpstr>
      <vt:lpstr>路外-115-1</vt:lpstr>
      <vt:lpstr>路邊-115-1</vt:lpstr>
      <vt:lpstr>路外-身障-115-1</vt:lpstr>
      <vt:lpstr>路邊-身障-115-1</vt:lpstr>
      <vt:lpstr>路外-電車-115-1</vt:lpstr>
      <vt:lpstr>路邊-電車-115-1</vt:lpstr>
      <vt:lpstr>婦幼-115-1</vt:lpstr>
      <vt:lpstr>獨居老人-115-1</vt:lpstr>
      <vt:lpstr>垃圾-11503</vt:lpstr>
      <vt:lpstr>資收-11503</vt:lpstr>
      <vt:lpstr>公庫-11503</vt:lpstr>
      <vt:lpstr>公墓設施使用概況!OLE_LINK1</vt:lpstr>
      <vt:lpstr>'婦幼-114-4'!pp</vt:lpstr>
      <vt:lpstr>'婦幼-115-1'!pp</vt:lpstr>
      <vt:lpstr>'路外-114-4'!pp</vt:lpstr>
      <vt:lpstr>'路外-115-1'!pp</vt:lpstr>
      <vt:lpstr>'路外-身障-114-4'!pp</vt:lpstr>
      <vt:lpstr>'路外-身障-115-1'!pp</vt:lpstr>
      <vt:lpstr>'路外-電車-114-4'!pp</vt:lpstr>
      <vt:lpstr>'路外-電車-115-1'!pp</vt:lpstr>
      <vt:lpstr>'路邊-114-4'!pp</vt:lpstr>
      <vt:lpstr>'路邊-115-1'!pp</vt:lpstr>
      <vt:lpstr>'路邊-身障-114-4'!pp</vt:lpstr>
      <vt:lpstr>'路邊-身障-115-1'!pp</vt:lpstr>
      <vt:lpstr>'路邊-電車-114-4'!pp</vt:lpstr>
      <vt:lpstr>'路邊-電車-115-1'!pp</vt:lpstr>
      <vt:lpstr>'114調解委員會組織概況'!Print_Area</vt:lpstr>
      <vt:lpstr>'114調解業務概況'!Print_Area</vt:lpstr>
      <vt:lpstr>'114辦理調解方式概況'!Print_Area</vt:lpstr>
      <vt:lpstr>公共造產!Print_Area</vt:lpstr>
      <vt:lpstr>'公庫-11412'!Print_Area</vt:lpstr>
      <vt:lpstr>'公庫-11501'!Print_Area</vt:lpstr>
      <vt:lpstr>'公庫-11502'!Print_Area</vt:lpstr>
      <vt:lpstr>'公庫-11503'!Print_Area</vt:lpstr>
      <vt:lpstr>公庫收支!Print_Area</vt:lpstr>
      <vt:lpstr>公墓設施!Print_Area</vt:lpstr>
      <vt:lpstr>天然災害!Print_Area</vt:lpstr>
      <vt:lpstr>火化場!Print_Area</vt:lpstr>
      <vt:lpstr>寺廟登記!Print_Area</vt:lpstr>
      <vt:lpstr>寺廟登記概況!Print_Area</vt:lpstr>
      <vt:lpstr>'垃圾-11412'!Print_Area</vt:lpstr>
      <vt:lpstr>'垃圾-11501'!Print_Area</vt:lpstr>
      <vt:lpstr>'垃圾-11502'!Print_Area</vt:lpstr>
      <vt:lpstr>'垃圾-11503'!Print_Area</vt:lpstr>
      <vt:lpstr>'垃圾車-114下'!Print_Area</vt:lpstr>
      <vt:lpstr>'垃圾場-114下'!Print_Area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'骨灰(骸)存放'!Print_Area</vt:lpstr>
      <vt:lpstr>'婦幼-114-4'!Print_Area</vt:lpstr>
      <vt:lpstr>'婦幼-115-1'!Print_Area</vt:lpstr>
      <vt:lpstr>'教會（堂）'!Print_Area</vt:lpstr>
      <vt:lpstr>'教會（堂）概況'!Print_Area</vt:lpstr>
      <vt:lpstr>'資收-11412'!Print_Area</vt:lpstr>
      <vt:lpstr>'資收-11501'!Print_Area</vt:lpstr>
      <vt:lpstr>'資收-11502'!Print_Area</vt:lpstr>
      <vt:lpstr>'資收-11503'!Print_Area</vt:lpstr>
      <vt:lpstr>'路外-114-4'!Print_Area</vt:lpstr>
      <vt:lpstr>'路外-115-1'!Print_Area</vt:lpstr>
      <vt:lpstr>'路外-身障-114-4'!Print_Area</vt:lpstr>
      <vt:lpstr>'路外-身障-115-1'!Print_Area</vt:lpstr>
      <vt:lpstr>'路外-電車-114-4'!Print_Area</vt:lpstr>
      <vt:lpstr>'路外-電車-115-1'!Print_Area</vt:lpstr>
      <vt:lpstr>'路邊-114-4'!Print_Area</vt:lpstr>
      <vt:lpstr>'路邊-115-1'!Print_Area</vt:lpstr>
      <vt:lpstr>'路邊-身障-114-4'!Print_Area</vt:lpstr>
      <vt:lpstr>'路邊-身障-115-1'!Print_Area</vt:lpstr>
      <vt:lpstr>'路邊-電車-114-4'!Print_Area</vt:lpstr>
      <vt:lpstr>'路邊-電車-115-1'!Print_Area</vt:lpstr>
      <vt:lpstr>'農耕土地面積-114'!Print_Area</vt:lpstr>
      <vt:lpstr>農路改善!Print_Area</vt:lpstr>
      <vt:lpstr>調解委員會組織概況!Print_Area</vt:lpstr>
      <vt:lpstr>'獨居老人-114-4'!Print_Area</vt:lpstr>
      <vt:lpstr>'獨居老人-115-1'!Print_Area</vt:lpstr>
      <vt:lpstr>興辦公益慈善及社會教化!Print_Area</vt:lpstr>
      <vt:lpstr>辦理調解業務概況!Print_Area</vt:lpstr>
      <vt:lpstr>'環保人員-114下'!Print_Area</vt:lpstr>
      <vt:lpstr>環境保護預算!Print_Area</vt:lpstr>
      <vt:lpstr>殯葬管理!Print_Area</vt:lpstr>
      <vt:lpstr>殯儀館!Print_Area</vt:lpstr>
      <vt:lpstr>'公庫-11412'!Print_Titles</vt:lpstr>
      <vt:lpstr>'公庫-11501'!Print_Titles</vt:lpstr>
      <vt:lpstr>'公庫-11502'!Print_Titles</vt:lpstr>
      <vt:lpstr>'公庫-11503'!Print_Titles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2026-04-13T02:37:50Z</dcterms:modified>
</cp:coreProperties>
</file>